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5345" windowHeight="4515" tabRatio="869" activeTab="8"/>
  </bookViews>
  <sheets>
    <sheet name="1ERA GROSS" sheetId="1" r:id="rId1"/>
    <sheet name="2DA GROSS" sheetId="2" r:id="rId2"/>
    <sheet name="3RA GROSS" sheetId="3" r:id="rId3"/>
    <sheet name="4TA GROSS" sheetId="4" r:id="rId4"/>
    <sheet name="S.SENIOR GROSS" sheetId="5" r:id="rId5"/>
    <sheet name="MEJOR GROSS " sheetId="6" r:id="rId6"/>
    <sheet name="1RA NETO" sheetId="7" r:id="rId7"/>
    <sheet name="2DA NETO" sheetId="8" r:id="rId8"/>
    <sheet name="3RA NETO" sheetId="9" r:id="rId9"/>
    <sheet name="4TA NETO" sheetId="12" r:id="rId10"/>
    <sheet name="S.SENIOR NETO" sheetId="10" r:id="rId11"/>
    <sheet name="CATEGORIAS INDIVIDUALES" sheetId="11" r:id="rId12"/>
  </sheets>
  <calcPr calcId="144525"/>
</workbook>
</file>

<file path=xl/calcChain.xml><?xml version="1.0" encoding="utf-8"?>
<calcChain xmlns="http://schemas.openxmlformats.org/spreadsheetml/2006/main">
  <c r="M12" i="12" l="1"/>
  <c r="M13" i="12"/>
  <c r="M14" i="12"/>
  <c r="M15" i="12"/>
  <c r="M16" i="12"/>
  <c r="M17" i="12"/>
  <c r="M18" i="12"/>
  <c r="M19" i="12"/>
  <c r="M20" i="12"/>
  <c r="M21" i="12"/>
  <c r="M22" i="12"/>
  <c r="M23" i="12"/>
  <c r="M24" i="12"/>
  <c r="M25" i="12"/>
  <c r="M40" i="12"/>
  <c r="M37" i="12"/>
  <c r="M32" i="12"/>
  <c r="M31" i="12"/>
  <c r="G40" i="12"/>
  <c r="N40" i="12" s="1"/>
  <c r="O20" i="7"/>
  <c r="O21" i="7"/>
  <c r="O22" i="7"/>
  <c r="O23" i="7"/>
  <c r="O24" i="7"/>
  <c r="O25" i="7"/>
  <c r="O26" i="7"/>
  <c r="H26" i="7"/>
  <c r="H25" i="7"/>
  <c r="H24" i="7"/>
  <c r="H23" i="7"/>
  <c r="H22" i="7"/>
  <c r="H21" i="7"/>
  <c r="H20" i="7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40" i="4"/>
  <c r="H41" i="4"/>
  <c r="H39" i="4"/>
  <c r="H38" i="4"/>
  <c r="H37" i="4"/>
  <c r="H36" i="4"/>
  <c r="H35" i="4"/>
  <c r="H34" i="4"/>
  <c r="H33" i="4"/>
  <c r="H32" i="4"/>
  <c r="H31" i="4"/>
  <c r="H30" i="4"/>
  <c r="H29" i="4"/>
  <c r="H28" i="4"/>
  <c r="H19" i="1"/>
  <c r="H18" i="1"/>
  <c r="H17" i="1"/>
  <c r="H16" i="1"/>
  <c r="H15" i="1"/>
  <c r="H14" i="1"/>
  <c r="H13" i="1"/>
  <c r="H12" i="1"/>
  <c r="H11" i="1"/>
  <c r="H26" i="1"/>
  <c r="H25" i="1"/>
  <c r="H24" i="1"/>
  <c r="H23" i="1"/>
  <c r="H22" i="1"/>
  <c r="H21" i="1"/>
  <c r="H20" i="1"/>
  <c r="G31" i="12"/>
  <c r="G12" i="12"/>
  <c r="G15" i="12"/>
  <c r="G19" i="12"/>
  <c r="N19" i="12" l="1"/>
  <c r="N15" i="12"/>
  <c r="N12" i="12"/>
  <c r="N31" i="12"/>
  <c r="G37" i="12"/>
  <c r="N37" i="12" s="1"/>
  <c r="N41" i="4"/>
  <c r="O41" i="4" s="1"/>
  <c r="N39" i="4"/>
  <c r="O39" i="4" s="1"/>
  <c r="G32" i="12"/>
  <c r="N32" i="12" s="1"/>
  <c r="H36" i="2" l="1"/>
  <c r="H34" i="8"/>
  <c r="H45" i="8"/>
  <c r="N38" i="4"/>
  <c r="O38" i="4" s="1"/>
  <c r="G17" i="12"/>
  <c r="N17" i="12" s="1"/>
  <c r="H48" i="8"/>
  <c r="H11" i="8"/>
  <c r="H13" i="8"/>
  <c r="H21" i="8"/>
  <c r="H31" i="8"/>
  <c r="H35" i="8"/>
  <c r="H20" i="8"/>
  <c r="H41" i="8"/>
  <c r="H16" i="8" l="1"/>
  <c r="H21" i="5" l="1"/>
  <c r="L21" i="5" s="1"/>
  <c r="H18" i="5"/>
  <c r="L18" i="5" s="1"/>
  <c r="N34" i="4"/>
  <c r="O34" i="4" s="1"/>
  <c r="N35" i="4"/>
  <c r="O35" i="4" s="1"/>
  <c r="N36" i="4"/>
  <c r="O36" i="4" s="1"/>
  <c r="N37" i="4"/>
  <c r="O37" i="4" s="1"/>
  <c r="M34" i="12"/>
  <c r="M11" i="12"/>
  <c r="M36" i="12"/>
  <c r="M30" i="12"/>
  <c r="M39" i="12"/>
  <c r="G34" i="12"/>
  <c r="N34" i="12" s="1"/>
  <c r="G11" i="12"/>
  <c r="G23" i="12"/>
  <c r="N23" i="12" s="1"/>
  <c r="G36" i="12"/>
  <c r="N36" i="12" s="1"/>
  <c r="G20" i="12"/>
  <c r="N20" i="12" s="1"/>
  <c r="G30" i="12"/>
  <c r="N30" i="12" s="1"/>
  <c r="G39" i="12"/>
  <c r="G13" i="12"/>
  <c r="N13" i="12" s="1"/>
  <c r="N26" i="4"/>
  <c r="O26" i="4" s="1"/>
  <c r="N27" i="4"/>
  <c r="N28" i="4"/>
  <c r="O28" i="4" s="1"/>
  <c r="N29" i="4"/>
  <c r="O29" i="4" s="1"/>
  <c r="N30" i="4"/>
  <c r="O30" i="4" s="1"/>
  <c r="N31" i="4"/>
  <c r="O31" i="4" s="1"/>
  <c r="N32" i="4"/>
  <c r="O32" i="4" s="1"/>
  <c r="N33" i="4"/>
  <c r="O33" i="4" s="1"/>
  <c r="H28" i="9"/>
  <c r="H11" i="9"/>
  <c r="H43" i="9"/>
  <c r="H31" i="9"/>
  <c r="H18" i="9"/>
  <c r="H32" i="9"/>
  <c r="H25" i="9"/>
  <c r="H23" i="9"/>
  <c r="H29" i="9"/>
  <c r="H33" i="9"/>
  <c r="H36" i="9"/>
  <c r="O36" i="9" s="1"/>
  <c r="H17" i="9"/>
  <c r="H41" i="9"/>
  <c r="O41" i="9" s="1"/>
  <c r="H19" i="9"/>
  <c r="H37" i="9"/>
  <c r="O37" i="9" s="1"/>
  <c r="H42" i="9"/>
  <c r="O42" i="9" s="1"/>
  <c r="H40" i="9"/>
  <c r="O40" i="9" s="1"/>
  <c r="H39" i="9"/>
  <c r="O39" i="9" s="1"/>
  <c r="H26" i="9"/>
  <c r="H35" i="9"/>
  <c r="H12" i="9"/>
  <c r="O12" i="9" s="1"/>
  <c r="H14" i="9"/>
  <c r="H32" i="8"/>
  <c r="H33" i="8"/>
  <c r="H29" i="8"/>
  <c r="H39" i="8"/>
  <c r="H17" i="8"/>
  <c r="O17" i="8" s="1"/>
  <c r="O35" i="8"/>
  <c r="H40" i="8"/>
  <c r="O41" i="8" s="1"/>
  <c r="H44" i="8"/>
  <c r="H46" i="8"/>
  <c r="H28" i="8"/>
  <c r="O29" i="8" s="1"/>
  <c r="O46" i="8"/>
  <c r="H22" i="8"/>
  <c r="H26" i="8"/>
  <c r="O12" i="8"/>
  <c r="H37" i="8"/>
  <c r="O48" i="8"/>
  <c r="H24" i="8"/>
  <c r="O36" i="8"/>
  <c r="N18" i="3"/>
  <c r="N34" i="3"/>
  <c r="N32" i="3"/>
  <c r="N45" i="3"/>
  <c r="N31" i="3"/>
  <c r="N41" i="3"/>
  <c r="N16" i="3"/>
  <c r="N22" i="3"/>
  <c r="N44" i="3"/>
  <c r="N19" i="3"/>
  <c r="N43" i="3"/>
  <c r="N14" i="3"/>
  <c r="N39" i="3"/>
  <c r="N26" i="3"/>
  <c r="N20" i="3"/>
  <c r="N30" i="3"/>
  <c r="N33" i="3"/>
  <c r="N40" i="3"/>
  <c r="N13" i="3"/>
  <c r="N25" i="3"/>
  <c r="N11" i="3"/>
  <c r="H22" i="3"/>
  <c r="H27" i="3"/>
  <c r="H24" i="3"/>
  <c r="H18" i="3"/>
  <c r="H21" i="3"/>
  <c r="H39" i="3"/>
  <c r="H16" i="3"/>
  <c r="H29" i="3"/>
  <c r="H44" i="3"/>
  <c r="H23" i="3"/>
  <c r="H41" i="3"/>
  <c r="H14" i="3"/>
  <c r="H36" i="3"/>
  <c r="H38" i="3"/>
  <c r="H26" i="3"/>
  <c r="H19" i="3"/>
  <c r="H25" i="3"/>
  <c r="H37" i="3"/>
  <c r="H12" i="3"/>
  <c r="H33" i="3"/>
  <c r="H13" i="3"/>
  <c r="E19" i="11"/>
  <c r="D19" i="11"/>
  <c r="E9" i="11"/>
  <c r="D9" i="11"/>
  <c r="K32" i="10"/>
  <c r="H32" i="10"/>
  <c r="L32" i="10" s="1"/>
  <c r="K31" i="10"/>
  <c r="L31" i="10" s="1"/>
  <c r="H31" i="10"/>
  <c r="K30" i="10"/>
  <c r="H30" i="10"/>
  <c r="L30" i="10" s="1"/>
  <c r="K29" i="10"/>
  <c r="L29" i="10" s="1"/>
  <c r="H29" i="10"/>
  <c r="K28" i="10"/>
  <c r="H28" i="10"/>
  <c r="L28" i="10" s="1"/>
  <c r="K27" i="10"/>
  <c r="L27" i="10" s="1"/>
  <c r="H27" i="10"/>
  <c r="K26" i="10"/>
  <c r="H26" i="10"/>
  <c r="L26" i="10" s="1"/>
  <c r="H19" i="10"/>
  <c r="H18" i="10"/>
  <c r="H12" i="10"/>
  <c r="H17" i="10"/>
  <c r="H11" i="10"/>
  <c r="H24" i="10"/>
  <c r="H14" i="10"/>
  <c r="H13" i="10"/>
  <c r="H16" i="10"/>
  <c r="H22" i="10"/>
  <c r="H20" i="10"/>
  <c r="H15" i="10"/>
  <c r="H23" i="10"/>
  <c r="H21" i="10"/>
  <c r="M29" i="12"/>
  <c r="G29" i="12"/>
  <c r="N29" i="12" s="1"/>
  <c r="M33" i="12"/>
  <c r="G33" i="12"/>
  <c r="M28" i="12"/>
  <c r="G28" i="12"/>
  <c r="N28" i="12" s="1"/>
  <c r="G22" i="12"/>
  <c r="N22" i="12" s="1"/>
  <c r="M27" i="12"/>
  <c r="G27" i="12"/>
  <c r="N27" i="12" s="1"/>
  <c r="M35" i="12"/>
  <c r="G35" i="12"/>
  <c r="G25" i="12"/>
  <c r="N25" i="12" s="1"/>
  <c r="G16" i="12"/>
  <c r="N16" i="12" s="1"/>
  <c r="G14" i="12"/>
  <c r="N14" i="12" s="1"/>
  <c r="G21" i="12"/>
  <c r="N21" i="12" s="1"/>
  <c r="M26" i="12"/>
  <c r="G26" i="12"/>
  <c r="G24" i="12"/>
  <c r="N24" i="12" s="1"/>
  <c r="G18" i="12"/>
  <c r="N18" i="12" s="1"/>
  <c r="M38" i="12"/>
  <c r="G38" i="12"/>
  <c r="N38" i="12" s="1"/>
  <c r="G41" i="12"/>
  <c r="N41" i="12" s="1"/>
  <c r="H34" i="9"/>
  <c r="H30" i="9"/>
  <c r="H22" i="9"/>
  <c r="H16" i="9"/>
  <c r="H15" i="9"/>
  <c r="H27" i="9"/>
  <c r="H24" i="9"/>
  <c r="H21" i="9"/>
  <c r="H20" i="9"/>
  <c r="H44" i="9"/>
  <c r="H38" i="9"/>
  <c r="H13" i="9"/>
  <c r="H47" i="8"/>
  <c r="H25" i="8"/>
  <c r="H15" i="8"/>
  <c r="H19" i="8"/>
  <c r="H49" i="8"/>
  <c r="H43" i="8"/>
  <c r="H42" i="8"/>
  <c r="H36" i="8"/>
  <c r="H18" i="8"/>
  <c r="H51" i="8"/>
  <c r="H50" i="8"/>
  <c r="H12" i="8"/>
  <c r="H14" i="8"/>
  <c r="O14" i="8" s="1"/>
  <c r="H38" i="8"/>
  <c r="H30" i="8"/>
  <c r="H27" i="8"/>
  <c r="H23" i="8"/>
  <c r="H17" i="7"/>
  <c r="H14" i="7"/>
  <c r="O17" i="7" s="1"/>
  <c r="H19" i="7"/>
  <c r="H13" i="7"/>
  <c r="O13" i="7" s="1"/>
  <c r="H11" i="7"/>
  <c r="H16" i="7"/>
  <c r="H15" i="7"/>
  <c r="H18" i="7"/>
  <c r="H12" i="7"/>
  <c r="N32" i="6"/>
  <c r="H32" i="6"/>
  <c r="K32" i="6" s="1"/>
  <c r="N31" i="6"/>
  <c r="K31" i="6"/>
  <c r="O31" i="6" s="1"/>
  <c r="H31" i="6"/>
  <c r="N30" i="6"/>
  <c r="H30" i="6"/>
  <c r="K30" i="6" s="1"/>
  <c r="O30" i="6" s="1"/>
  <c r="N29" i="6"/>
  <c r="H29" i="6"/>
  <c r="K29" i="6" s="1"/>
  <c r="N28" i="6"/>
  <c r="H28" i="6"/>
  <c r="K28" i="6" s="1"/>
  <c r="N27" i="6"/>
  <c r="H27" i="6"/>
  <c r="K27" i="6" s="1"/>
  <c r="O27" i="6" s="1"/>
  <c r="N26" i="6"/>
  <c r="H26" i="6"/>
  <c r="K26" i="6" s="1"/>
  <c r="N25" i="6"/>
  <c r="H25" i="6"/>
  <c r="K25" i="6" s="1"/>
  <c r="O25" i="6" s="1"/>
  <c r="N24" i="6"/>
  <c r="K24" i="6"/>
  <c r="H24" i="6"/>
  <c r="N23" i="6"/>
  <c r="K23" i="6"/>
  <c r="O23" i="6" s="1"/>
  <c r="H23" i="6"/>
  <c r="N22" i="6"/>
  <c r="H22" i="6"/>
  <c r="K22" i="6" s="1"/>
  <c r="O22" i="6" s="1"/>
  <c r="N21" i="6"/>
  <c r="H21" i="6"/>
  <c r="K21" i="6" s="1"/>
  <c r="N20" i="6"/>
  <c r="H20" i="6"/>
  <c r="K20" i="6" s="1"/>
  <c r="N19" i="6"/>
  <c r="H19" i="6"/>
  <c r="K19" i="6" s="1"/>
  <c r="O19" i="6" s="1"/>
  <c r="N18" i="6"/>
  <c r="H18" i="6"/>
  <c r="K18" i="6" s="1"/>
  <c r="N17" i="6"/>
  <c r="H17" i="6"/>
  <c r="K17" i="6" s="1"/>
  <c r="O17" i="6" s="1"/>
  <c r="N16" i="6"/>
  <c r="K16" i="6"/>
  <c r="H16" i="6"/>
  <c r="N15" i="6"/>
  <c r="K15" i="6"/>
  <c r="O15" i="6" s="1"/>
  <c r="H15" i="6"/>
  <c r="N14" i="6"/>
  <c r="H14" i="6"/>
  <c r="K14" i="6" s="1"/>
  <c r="O14" i="6" s="1"/>
  <c r="N13" i="6"/>
  <c r="H13" i="6"/>
  <c r="K13" i="6" s="1"/>
  <c r="N12" i="6"/>
  <c r="H12" i="6"/>
  <c r="K12" i="6" s="1"/>
  <c r="N11" i="6"/>
  <c r="K11" i="6"/>
  <c r="H11" i="6"/>
  <c r="H13" i="5"/>
  <c r="L13" i="5" s="1"/>
  <c r="H20" i="5"/>
  <c r="L20" i="5" s="1"/>
  <c r="H11" i="5"/>
  <c r="L11" i="5" s="1"/>
  <c r="H24" i="5"/>
  <c r="L24" i="5" s="1"/>
  <c r="H14" i="5"/>
  <c r="L14" i="5" s="1"/>
  <c r="H15" i="5"/>
  <c r="L15" i="5" s="1"/>
  <c r="H19" i="5"/>
  <c r="L19" i="5" s="1"/>
  <c r="H22" i="5"/>
  <c r="L22" i="5" s="1"/>
  <c r="H17" i="5"/>
  <c r="L17" i="5" s="1"/>
  <c r="H12" i="5"/>
  <c r="L12" i="5" s="1"/>
  <c r="H16" i="5"/>
  <c r="L16" i="5" s="1"/>
  <c r="H23" i="5"/>
  <c r="L23" i="5" s="1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40" i="4"/>
  <c r="K40" i="4"/>
  <c r="N27" i="3"/>
  <c r="H42" i="3"/>
  <c r="N38" i="3"/>
  <c r="H35" i="3"/>
  <c r="N17" i="3"/>
  <c r="H20" i="3"/>
  <c r="N12" i="3"/>
  <c r="H11" i="3"/>
  <c r="N21" i="3"/>
  <c r="H28" i="3"/>
  <c r="N42" i="3"/>
  <c r="H40" i="3"/>
  <c r="N35" i="3"/>
  <c r="H30" i="3"/>
  <c r="N37" i="3"/>
  <c r="H34" i="3"/>
  <c r="N28" i="3"/>
  <c r="H43" i="3"/>
  <c r="N36" i="3"/>
  <c r="H32" i="3"/>
  <c r="N24" i="3"/>
  <c r="H31" i="3"/>
  <c r="N29" i="3"/>
  <c r="H17" i="3"/>
  <c r="N15" i="3"/>
  <c r="H15" i="3"/>
  <c r="N23" i="3"/>
  <c r="K23" i="3"/>
  <c r="N42" i="2"/>
  <c r="H41" i="2"/>
  <c r="N22" i="2"/>
  <c r="H20" i="2"/>
  <c r="N49" i="2"/>
  <c r="H49" i="2"/>
  <c r="O49" i="2" s="1"/>
  <c r="N35" i="2"/>
  <c r="H33" i="2"/>
  <c r="N17" i="2"/>
  <c r="H15" i="2"/>
  <c r="N32" i="2"/>
  <c r="H30" i="2"/>
  <c r="N31" i="2"/>
  <c r="H29" i="2"/>
  <c r="N40" i="2"/>
  <c r="H39" i="2"/>
  <c r="N21" i="2"/>
  <c r="H19" i="2"/>
  <c r="N47" i="2"/>
  <c r="H47" i="2"/>
  <c r="O47" i="2" s="1"/>
  <c r="N36" i="2"/>
  <c r="H35" i="2"/>
  <c r="O36" i="2" s="1"/>
  <c r="N12" i="2"/>
  <c r="H44" i="2"/>
  <c r="N46" i="2"/>
  <c r="H46" i="2"/>
  <c r="O46" i="2" s="1"/>
  <c r="N43" i="2"/>
  <c r="H42" i="2"/>
  <c r="N11" i="2"/>
  <c r="H34" i="2"/>
  <c r="N15" i="2"/>
  <c r="H13" i="2"/>
  <c r="N14" i="2"/>
  <c r="H12" i="2"/>
  <c r="N45" i="2"/>
  <c r="H45" i="2"/>
  <c r="O45" i="2" s="1"/>
  <c r="N16" i="2"/>
  <c r="H14" i="2"/>
  <c r="N30" i="2"/>
  <c r="H28" i="2"/>
  <c r="O30" i="2" s="1"/>
  <c r="N23" i="2"/>
  <c r="H21" i="2"/>
  <c r="N39" i="2"/>
  <c r="H38" i="2"/>
  <c r="O39" i="2" s="1"/>
  <c r="N25" i="2"/>
  <c r="H23" i="2"/>
  <c r="N41" i="2"/>
  <c r="H40" i="2"/>
  <c r="N34" i="2"/>
  <c r="H32" i="2"/>
  <c r="O34" i="2" s="1"/>
  <c r="N48" i="2"/>
  <c r="H48" i="2"/>
  <c r="O48" i="2" s="1"/>
  <c r="N29" i="2"/>
  <c r="H27" i="2"/>
  <c r="O29" i="2" s="1"/>
  <c r="N24" i="2"/>
  <c r="H22" i="2"/>
  <c r="N19" i="2"/>
  <c r="H17" i="2"/>
  <c r="O19" i="2" s="1"/>
  <c r="N51" i="2"/>
  <c r="H51" i="2"/>
  <c r="O51" i="2" s="1"/>
  <c r="N44" i="2"/>
  <c r="H43" i="2"/>
  <c r="O44" i="2" s="1"/>
  <c r="N38" i="2"/>
  <c r="H37" i="2"/>
  <c r="N28" i="2"/>
  <c r="H26" i="2"/>
  <c r="O28" i="2" s="1"/>
  <c r="N26" i="2"/>
  <c r="H24" i="2"/>
  <c r="N52" i="2"/>
  <c r="H52" i="2"/>
  <c r="O52" i="2" s="1"/>
  <c r="N50" i="2"/>
  <c r="H50" i="2"/>
  <c r="O50" i="2" s="1"/>
  <c r="N13" i="2"/>
  <c r="H11" i="2"/>
  <c r="O13" i="2" s="1"/>
  <c r="N18" i="2"/>
  <c r="H16" i="2"/>
  <c r="N33" i="2"/>
  <c r="H31" i="2"/>
  <c r="O33" i="2" s="1"/>
  <c r="N27" i="2"/>
  <c r="H25" i="2"/>
  <c r="N20" i="2"/>
  <c r="H18" i="2"/>
  <c r="O20" i="2" s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  <c r="K12" i="1"/>
  <c r="N11" i="1"/>
  <c r="K11" i="1"/>
  <c r="O18" i="9" l="1"/>
  <c r="N33" i="12"/>
  <c r="N39" i="12"/>
  <c r="N35" i="12"/>
  <c r="N11" i="12"/>
  <c r="O11" i="7"/>
  <c r="O14" i="7"/>
  <c r="O18" i="7"/>
  <c r="O15" i="7"/>
  <c r="O19" i="7"/>
  <c r="O12" i="7"/>
  <c r="O16" i="7"/>
  <c r="L15" i="10"/>
  <c r="L22" i="10"/>
  <c r="L13" i="10"/>
  <c r="L18" i="10"/>
  <c r="L24" i="10"/>
  <c r="L17" i="10"/>
  <c r="L21" i="10"/>
  <c r="O25" i="2"/>
  <c r="O16" i="2"/>
  <c r="O42" i="2"/>
  <c r="O15" i="9"/>
  <c r="O20" i="9"/>
  <c r="O34" i="9"/>
  <c r="O11" i="6"/>
  <c r="O15" i="4"/>
  <c r="O13" i="6"/>
  <c r="O18" i="6"/>
  <c r="O21" i="6"/>
  <c r="O26" i="6"/>
  <c r="O29" i="6"/>
  <c r="O33" i="9"/>
  <c r="O27" i="9"/>
  <c r="O26" i="9"/>
  <c r="O30" i="9"/>
  <c r="O19" i="9"/>
  <c r="O11" i="9"/>
  <c r="O24" i="9"/>
  <c r="O31" i="3"/>
  <c r="O32" i="3"/>
  <c r="O16" i="3"/>
  <c r="O25" i="8"/>
  <c r="O27" i="8"/>
  <c r="O27" i="2"/>
  <c r="O18" i="2"/>
  <c r="O26" i="2"/>
  <c r="O38" i="2"/>
  <c r="O37" i="2"/>
  <c r="O24" i="2"/>
  <c r="O41" i="2"/>
  <c r="O15" i="2"/>
  <c r="O43" i="2"/>
  <c r="O12" i="2"/>
  <c r="O40" i="2"/>
  <c r="O32" i="2"/>
  <c r="O35" i="2"/>
  <c r="O22" i="2"/>
  <c r="O23" i="2"/>
  <c r="O14" i="2"/>
  <c r="O11" i="2"/>
  <c r="O21" i="2"/>
  <c r="O31" i="2"/>
  <c r="O17" i="2"/>
  <c r="O25" i="3"/>
  <c r="O30" i="3"/>
  <c r="O14" i="3"/>
  <c r="O12" i="4"/>
  <c r="O22" i="4"/>
  <c r="O12" i="6"/>
  <c r="O16" i="6"/>
  <c r="O20" i="6"/>
  <c r="O24" i="6"/>
  <c r="O28" i="6"/>
  <c r="O32" i="6"/>
  <c r="O44" i="3"/>
  <c r="O18" i="3"/>
  <c r="L23" i="10"/>
  <c r="L20" i="10"/>
  <c r="L16" i="10"/>
  <c r="L14" i="10"/>
  <c r="L11" i="10"/>
  <c r="L12" i="10"/>
  <c r="L19" i="10"/>
  <c r="O16" i="4"/>
  <c r="O18" i="4"/>
  <c r="O17" i="4"/>
  <c r="O19" i="4"/>
  <c r="O40" i="4"/>
  <c r="O11" i="4"/>
  <c r="O21" i="4"/>
  <c r="O23" i="4"/>
  <c r="O24" i="4"/>
  <c r="O13" i="4"/>
  <c r="O14" i="4"/>
  <c r="O20" i="4"/>
  <c r="O25" i="4"/>
  <c r="O27" i="4"/>
  <c r="O36" i="3"/>
  <c r="O35" i="3"/>
  <c r="O17" i="3"/>
  <c r="O15" i="3"/>
  <c r="O24" i="3"/>
  <c r="O37" i="3"/>
  <c r="O42" i="3"/>
  <c r="O12" i="3"/>
  <c r="O38" i="3"/>
  <c r="O40" i="3"/>
  <c r="O26" i="3"/>
  <c r="O19" i="3"/>
  <c r="O40" i="8"/>
  <c r="O22" i="8"/>
  <c r="O42" i="8"/>
  <c r="O11" i="8"/>
  <c r="O18" i="8"/>
  <c r="O30" i="8"/>
  <c r="O38" i="8"/>
  <c r="O23" i="8"/>
  <c r="O45" i="8"/>
  <c r="O11" i="1"/>
  <c r="O13" i="1"/>
  <c r="O15" i="1"/>
  <c r="O17" i="1"/>
  <c r="O19" i="1"/>
  <c r="N26" i="12"/>
  <c r="O31" i="9"/>
  <c r="O38" i="9"/>
  <c r="O21" i="9"/>
  <c r="O25" i="9"/>
  <c r="O16" i="9"/>
  <c r="O17" i="9"/>
  <c r="O29" i="9"/>
  <c r="O43" i="9"/>
  <c r="O14" i="9"/>
  <c r="O44" i="9"/>
  <c r="O22" i="9"/>
  <c r="O28" i="9"/>
  <c r="O23" i="9"/>
  <c r="O35" i="9"/>
  <c r="O13" i="9"/>
  <c r="O32" i="9"/>
  <c r="O28" i="8"/>
  <c r="O39" i="8"/>
  <c r="O13" i="8"/>
  <c r="O51" i="8"/>
  <c r="O37" i="8"/>
  <c r="O44" i="8"/>
  <c r="O20" i="8"/>
  <c r="O26" i="8"/>
  <c r="O32" i="8"/>
  <c r="O21" i="8"/>
  <c r="O24" i="8"/>
  <c r="O31" i="8"/>
  <c r="O15" i="8"/>
  <c r="O50" i="8"/>
  <c r="O19" i="8"/>
  <c r="O43" i="8"/>
  <c r="O49" i="8"/>
  <c r="O16" i="8"/>
  <c r="O47" i="8"/>
  <c r="O33" i="8"/>
  <c r="O34" i="8"/>
  <c r="O11" i="3"/>
  <c r="O13" i="3"/>
  <c r="O33" i="3"/>
  <c r="O20" i="3"/>
  <c r="O39" i="3"/>
  <c r="O43" i="3"/>
  <c r="O22" i="3"/>
  <c r="O41" i="3"/>
  <c r="O34" i="3"/>
  <c r="O29" i="3"/>
  <c r="O28" i="3"/>
  <c r="O21" i="3"/>
  <c r="O27" i="3"/>
  <c r="O23" i="3"/>
  <c r="O12" i="1"/>
  <c r="O14" i="1"/>
  <c r="O16" i="1"/>
  <c r="O18" i="1"/>
</calcChain>
</file>

<file path=xl/sharedStrings.xml><?xml version="1.0" encoding="utf-8"?>
<sst xmlns="http://schemas.openxmlformats.org/spreadsheetml/2006/main" count="852" uniqueCount="197">
  <si>
    <t>#</t>
  </si>
  <si>
    <t>JUGADORA</t>
  </si>
  <si>
    <t>PAIS</t>
  </si>
  <si>
    <t>HANDICAP</t>
  </si>
  <si>
    <t>9 HOYOS</t>
  </si>
  <si>
    <t>18 HOYOS</t>
  </si>
  <si>
    <t>54 HOYOS</t>
  </si>
  <si>
    <t>TOTAL FINAL</t>
  </si>
  <si>
    <t>TOTAL</t>
  </si>
  <si>
    <t xml:space="preserve">TOTAL </t>
  </si>
  <si>
    <t>2DO DÍA</t>
  </si>
  <si>
    <t>1ER DÍA</t>
  </si>
  <si>
    <t>3ER DÍA</t>
  </si>
  <si>
    <t xml:space="preserve">1ER DÍA </t>
  </si>
  <si>
    <t>XXI CAMPEONATO SUDAMERICANO DE GOLF DE DAMAS SENIOR</t>
  </si>
  <si>
    <t>RESULTADOS OFICIALES</t>
  </si>
  <si>
    <t>PRIMERA CATEGORÍA GROSS</t>
  </si>
  <si>
    <t>QUITO TENIS Y GOLF CLUB, 2 AL 8 DE OCTUBRE DEL 2016</t>
  </si>
  <si>
    <t>SEGUNDA CATEGORÍA GROSS</t>
  </si>
  <si>
    <t xml:space="preserve"> CATEGORÍA SUPER SENIOR NETA</t>
  </si>
  <si>
    <t>TERCERA CATEGORÍA NETA</t>
  </si>
  <si>
    <t>SEGUNDA CATEGORÍA NETA</t>
  </si>
  <si>
    <t>PRIMERA CATEGORÍA NETA</t>
  </si>
  <si>
    <t>MEJOR GROSS</t>
  </si>
  <si>
    <t>SUPER SENIOR GROSS</t>
  </si>
  <si>
    <t>CUARTA CATEGORÍA GROSS</t>
  </si>
  <si>
    <t>TERCERA CATEGORÍA GROSS</t>
  </si>
  <si>
    <t>PREMIOS GROSS</t>
  </si>
  <si>
    <t>1ER LUGAR</t>
  </si>
  <si>
    <t>2DO LUGAR</t>
  </si>
  <si>
    <t>MEJOR GROSS GENERAL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</si>
  <si>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entury Gothic"/>
        <family val="2"/>
      </rPr>
      <t>Primera categoría</t>
    </r>
  </si>
  <si>
    <t>hasta 12 de hándicap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</si>
  <si>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entury Gothic"/>
        <family val="2"/>
      </rPr>
      <t>Segunda categoría</t>
    </r>
  </si>
  <si>
    <t>de 13 a 19 de hándicap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</si>
  <si>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entury Gothic"/>
        <family val="2"/>
      </rPr>
      <t>Tercera categoría</t>
    </r>
  </si>
  <si>
    <t>de 20 a 26 de hándicap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</si>
  <si>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entury Gothic"/>
        <family val="2"/>
      </rPr>
      <t>Cuarta categoría</t>
    </r>
  </si>
  <si>
    <t>de 27 a 33 de hándicap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</si>
  <si>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entury Gothic"/>
        <family val="2"/>
      </rPr>
      <t>Super Senior</t>
    </r>
  </si>
  <si>
    <t>PREMIOS NETO</t>
  </si>
  <si>
    <t>5 COPAS ECUADOR</t>
  </si>
  <si>
    <t>CINCO  TROFEOS</t>
  </si>
  <si>
    <t>26 TROFEOS</t>
  </si>
  <si>
    <t>TODAS LAS JUGADORAS</t>
  </si>
  <si>
    <t>SONIA PRADA DE MARIN</t>
  </si>
  <si>
    <t>NOHORA LOZA DE MARIN</t>
  </si>
  <si>
    <t>MARIA INES MCALLISTER DE CORTES</t>
  </si>
  <si>
    <t>LEIDY JOHANNA DIAZ TOVAR</t>
  </si>
  <si>
    <t>MARLENE LOPEZ CHAPARRO</t>
  </si>
  <si>
    <t>LAURA CATALINA REY FIGUEROA</t>
  </si>
  <si>
    <t>ESPERANZA MANTILLA</t>
  </si>
  <si>
    <t xml:space="preserve">LUZ MARINA CHAUX </t>
  </si>
  <si>
    <t>COLOMBIA</t>
  </si>
  <si>
    <t>LORRAINE GOMEZ AGNOLI</t>
  </si>
  <si>
    <t>ANA CRISTINA BOTERO VILLEGAS</t>
  </si>
  <si>
    <t>CLAUDIA SOFIA MANTILLA GOMEZ</t>
  </si>
  <si>
    <t>MARTHA IRENE URUEÑA</t>
  </si>
  <si>
    <t>MARIA CLAUDIA MEDINA GIRONZA</t>
  </si>
  <si>
    <t>ELSA MEJIA DE RAMIREZ</t>
  </si>
  <si>
    <t>MARIA DEL ROSARIO CRUZ DE JARAMILLO</t>
  </si>
  <si>
    <t>MARÍA VICTORIA DE SALDARRIAGA</t>
  </si>
  <si>
    <t>OLGA LUCÍA BOTERO</t>
  </si>
  <si>
    <t>CECILIA DE CHIRIBOGA</t>
  </si>
  <si>
    <t>ECUADOR</t>
  </si>
  <si>
    <t>MA. DEL CARMEN COBO</t>
  </si>
  <si>
    <t>MYRIAM DE ROMANO</t>
  </si>
  <si>
    <t>CUARTA CATEGORÍA NETO/COPA ARGENTINA</t>
  </si>
  <si>
    <t>PATRICIA PAZMIÑO</t>
  </si>
  <si>
    <t>NANCY REITZENSTEIN</t>
  </si>
  <si>
    <t>PERÚ</t>
  </si>
  <si>
    <t>ARGENTINA</t>
  </si>
  <si>
    <t>URUGUAY</t>
  </si>
  <si>
    <t>BRASIL</t>
  </si>
  <si>
    <t>CHILE</t>
  </si>
  <si>
    <t>GLORIA KIM</t>
  </si>
  <si>
    <t>MARIA VIRGINIA ARCE</t>
  </si>
  <si>
    <t>CINTHIA XIMENA LUCIA ARRIETA</t>
  </si>
  <si>
    <t>BOLIVIA</t>
  </si>
  <si>
    <t>FABIOLA CHOZA</t>
  </si>
  <si>
    <t>XIMENA LLONA</t>
  </si>
  <si>
    <t>M.ISABEL MORENO</t>
  </si>
  <si>
    <t>ANA MARIA YANES</t>
  </si>
  <si>
    <t>JUANITA APARICIO</t>
  </si>
  <si>
    <t>MARGARITA MALAVERA</t>
  </si>
  <si>
    <t>MARIA EUGENIA DE VANDER LINDE</t>
  </si>
  <si>
    <t>VIVIANNE ZAMIRA CORTES</t>
  </si>
  <si>
    <t>MAYRA METZALAR</t>
  </si>
  <si>
    <t>MARIA EUGENIA RODRIGUEZ</t>
  </si>
  <si>
    <t>SABINA VEZJAK</t>
  </si>
  <si>
    <t>MARLENE ROSAS</t>
  </si>
  <si>
    <t>ANITA DE DAVALOS</t>
  </si>
  <si>
    <t>CARMEN VALENCIA</t>
  </si>
  <si>
    <t>SYLVIA DE MENDIETA</t>
  </si>
  <si>
    <t>MA. EMILIA VORBECK</t>
  </si>
  <si>
    <t>LINA DE MAYORAL</t>
  </si>
  <si>
    <t>CLAUDIA DURAN DE SENIOR</t>
  </si>
  <si>
    <t>SHIRLEY SAENZ DE TORRES</t>
  </si>
  <si>
    <t>ANGELA DE BURROWES</t>
  </si>
  <si>
    <t>MARCIA PARRA</t>
  </si>
  <si>
    <t>JULIA MARTIGNONI</t>
  </si>
  <si>
    <t>ISABEL GUILLEN</t>
  </si>
  <si>
    <t>INES KO</t>
  </si>
  <si>
    <t>CECILIA MENDIZABAL</t>
  </si>
  <si>
    <t>ARLENE MONGE</t>
  </si>
  <si>
    <t>ANDREA MOLINARI</t>
  </si>
  <si>
    <t>NETTY MENDIZABAL</t>
  </si>
  <si>
    <t>ANTONIETA BERNAL</t>
  </si>
  <si>
    <t>VIOLETA KEER</t>
  </si>
  <si>
    <t>MAGGY DE PEREZ</t>
  </si>
  <si>
    <t>CARMEN DURAN</t>
  </si>
  <si>
    <t>JULIE PAULINE SAENZ</t>
  </si>
  <si>
    <t>ANA MARIA GONZALEZ DE LLANO</t>
  </si>
  <si>
    <t>MARIA LUZ MERCEDES NOREÑA</t>
  </si>
  <si>
    <t>HELENA BARRIGA VALENCIA</t>
  </si>
  <si>
    <t>CHIILE</t>
  </si>
  <si>
    <t>MA. CRISTINA CHIRIBOGA</t>
  </si>
  <si>
    <t>CRISTINA ROLDOS</t>
  </si>
  <si>
    <t>MARISA ALZAMORA</t>
  </si>
  <si>
    <t>SOFIA CARRAU</t>
  </si>
  <si>
    <t>LAURIE HENDERSON</t>
  </si>
  <si>
    <t xml:space="preserve">ANA MARIA URRUTIA </t>
  </si>
  <si>
    <t>BEATRIZ STEEGER</t>
  </si>
  <si>
    <t xml:space="preserve">PATRICIA PÉREZ </t>
  </si>
  <si>
    <t>MARÍA DE LOS ÁNGELES GAVASSA</t>
  </si>
  <si>
    <t>MARÍA SEEBER</t>
  </si>
  <si>
    <t xml:space="preserve">CECILIA FERRONI </t>
  </si>
  <si>
    <t xml:space="preserve">VERÓNICA MILITO </t>
  </si>
  <si>
    <t>FERNANDA ROSSI</t>
  </si>
  <si>
    <t>ANA MATTOS</t>
  </si>
  <si>
    <t>SUSANA GEPP</t>
  </si>
  <si>
    <t>SILVYA MAGNANO</t>
  </si>
  <si>
    <t>NICOLASA  BRYANS</t>
  </si>
  <si>
    <t>MELLA, MARCELA</t>
  </si>
  <si>
    <t>CARMEN LUISA BUSTAMANTE</t>
  </si>
  <si>
    <t>PAULINA NASO     </t>
  </si>
  <si>
    <t>ADRIANA CAGGIANO</t>
  </si>
  <si>
    <t>MARÍA CRISTINA CASCALLARES</t>
  </si>
  <si>
    <t>PATRICIA CHACA</t>
  </si>
  <si>
    <t>IRMA COHEN</t>
  </si>
  <si>
    <t>ELIZABETH DE TERÁN</t>
  </si>
  <si>
    <t>PAULA FITTE</t>
  </si>
  <si>
    <t>GRACIELA FRAGUGLIA</t>
  </si>
  <si>
    <t>SILVIA GRUNHAUT</t>
  </si>
  <si>
    <t xml:space="preserve">MARÍA TERESA HERMANSSON </t>
  </si>
  <si>
    <t>LILIANA JORBA</t>
  </si>
  <si>
    <t>LORENA LOBO</t>
  </si>
  <si>
    <t>ISABEL MAINO</t>
  </si>
  <si>
    <t>MARCELA MELLA</t>
  </si>
  <si>
    <t>NICOLASA BRYANS</t>
  </si>
  <si>
    <r>
      <t>PAULINA NASO</t>
    </r>
    <r>
      <rPr>
        <sz val="11"/>
        <color theme="1"/>
        <rFont val="Calibri"/>
        <family val="2"/>
        <scheme val="minor"/>
      </rPr>
      <t>     </t>
    </r>
  </si>
  <si>
    <t>BEATRÍZ RÉBOLA</t>
  </si>
  <si>
    <t>SUSANA DE ZELLER</t>
  </si>
  <si>
    <t>SONIA TARNOWSKI</t>
  </si>
  <si>
    <t>TERESA ARAYA</t>
  </si>
  <si>
    <t xml:space="preserve">LEE WOL SUN </t>
  </si>
  <si>
    <t>LUZ MARÍA IBANEZ</t>
  </si>
  <si>
    <t>PATRICIA HUTCHINSON</t>
  </si>
  <si>
    <t>PATRICIA HORMANN</t>
  </si>
  <si>
    <t>CARMEN HAACK</t>
  </si>
  <si>
    <t>GIULIANA FRANCO DE ARCE</t>
  </si>
  <si>
    <t>MARTA CASTO</t>
  </si>
  <si>
    <t>CARMEN ROCA DE CASTRO</t>
  </si>
  <si>
    <t>CARMEN REMOLINA DE HARTINGER</t>
  </si>
  <si>
    <t>BEATRIZ BUSSO</t>
  </si>
  <si>
    <t>LORETO SERRANO</t>
  </si>
  <si>
    <t>MABEL RUIDIAZ</t>
  </si>
  <si>
    <t>ULLA REINIKAINEN</t>
  </si>
  <si>
    <t>SANDRA PÉREZ</t>
  </si>
  <si>
    <t>ALICIA PARISI</t>
  </si>
  <si>
    <t>MECHE TESTINO DE BUSTAMANTE</t>
  </si>
  <si>
    <t>ASTRID BERTELSEN</t>
  </si>
  <si>
    <t xml:space="preserve">CARMEN GLORIA CABAÑAS </t>
  </si>
  <si>
    <t>CLARY IVONNE DENARDI</t>
  </si>
  <si>
    <t>MARIANA DANIELS</t>
  </si>
  <si>
    <t>BASILISSA DIONISSI</t>
  </si>
  <si>
    <t>MALENA FERBER</t>
  </si>
  <si>
    <t>MARIA APARECIDA ROCHA</t>
  </si>
  <si>
    <t>MARÍA MAGDALENA PONCHINTESTA</t>
  </si>
  <si>
    <t>MARIA CRISTINA RABINI</t>
  </si>
  <si>
    <t>TERESITA DE IREGUI</t>
  </si>
  <si>
    <t>YOLANDA LEMUS SANABRIA</t>
  </si>
  <si>
    <t>ANA ISABEL CRUZ GONZALEZ</t>
  </si>
  <si>
    <t>ADRIANA BACIGALUPPI</t>
  </si>
  <si>
    <t xml:space="preserve">DORA DE AUSDERAU </t>
  </si>
  <si>
    <t>ROSMARIE IDE</t>
  </si>
  <si>
    <t>JULIA DE FOIANINI</t>
  </si>
  <si>
    <t>ZORAIDA MESA</t>
  </si>
  <si>
    <t>M. INES SOTOMAYOR</t>
  </si>
  <si>
    <t>SONIA YUNIS</t>
  </si>
  <si>
    <t>HELOISA GONCALVES DA SILVA</t>
  </si>
  <si>
    <t>MARIANA SCHUTTENBERG</t>
  </si>
  <si>
    <t>YOVANNA ETEROVIC</t>
  </si>
  <si>
    <t>TERESA ROSALES</t>
  </si>
  <si>
    <t>SILVIA LOZANO</t>
  </si>
  <si>
    <t>LUZ MARÍA IBAÑEZ</t>
  </si>
  <si>
    <t>DQ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</si>
</sst>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Century Gothic"/>
      <family val="2"/>
    </font>
    <font>
      <sz val="11"/>
      <color theme="1"/>
      <name val="Segoe UI Symbo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301">
    <xf numFmtId="0" fontId="0" fillId="0" borderId="0" xfId="0"/>
    <xf numFmtId="0" fontId="0" fillId="2" borderId="0" xfId="0" applyFill="1"/>
    <xf numFmtId="0" fontId="0" fillId="2" borderId="2" xfId="0" applyFill="1" applyBorder="1"/>
    <xf numFmtId="0" fontId="0" fillId="2" borderId="5" xfId="0" applyFill="1" applyBorder="1"/>
    <xf numFmtId="0" fontId="0" fillId="2" borderId="6" xfId="0" applyFill="1" applyBorder="1"/>
    <xf numFmtId="0" fontId="1" fillId="3" borderId="4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4" borderId="15" xfId="0" applyFill="1" applyBorder="1"/>
    <xf numFmtId="0" fontId="0" fillId="4" borderId="16" xfId="0" applyFill="1" applyBorder="1"/>
    <xf numFmtId="0" fontId="0" fillId="4" borderId="17" xfId="0" applyFill="1" applyBorder="1"/>
    <xf numFmtId="0" fontId="0" fillId="5" borderId="15" xfId="0" applyFill="1" applyBorder="1"/>
    <xf numFmtId="0" fontId="0" fillId="5" borderId="16" xfId="0" applyFill="1" applyBorder="1"/>
    <xf numFmtId="0" fontId="0" fillId="5" borderId="17" xfId="0" applyFill="1" applyBorder="1"/>
    <xf numFmtId="0" fontId="0" fillId="6" borderId="15" xfId="0" applyFill="1" applyBorder="1"/>
    <xf numFmtId="0" fontId="0" fillId="6" borderId="16" xfId="0" applyFill="1" applyBorder="1"/>
    <xf numFmtId="0" fontId="0" fillId="6" borderId="17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1" fillId="3" borderId="24" xfId="0" applyFont="1" applyFill="1" applyBorder="1" applyAlignment="1">
      <alignment horizontal="center"/>
    </xf>
    <xf numFmtId="0" fontId="0" fillId="6" borderId="25" xfId="0" applyFill="1" applyBorder="1"/>
    <xf numFmtId="0" fontId="0" fillId="6" borderId="18" xfId="0" applyFill="1" applyBorder="1"/>
    <xf numFmtId="0" fontId="0" fillId="6" borderId="19" xfId="0" applyFill="1" applyBorder="1"/>
    <xf numFmtId="0" fontId="0" fillId="7" borderId="15" xfId="0" applyFill="1" applyBorder="1"/>
    <xf numFmtId="0" fontId="0" fillId="7" borderId="16" xfId="0" applyFill="1" applyBorder="1"/>
    <xf numFmtId="0" fontId="1" fillId="3" borderId="28" xfId="0" applyFont="1" applyFill="1" applyBorder="1" applyAlignment="1">
      <alignment horizontal="center"/>
    </xf>
    <xf numFmtId="0" fontId="0" fillId="7" borderId="27" xfId="0" applyFill="1" applyBorder="1"/>
    <xf numFmtId="0" fontId="0" fillId="7" borderId="11" xfId="0" applyFill="1" applyBorder="1"/>
    <xf numFmtId="0" fontId="0" fillId="7" borderId="12" xfId="0" applyFill="1" applyBorder="1"/>
    <xf numFmtId="0" fontId="0" fillId="0" borderId="1" xfId="0" applyBorder="1"/>
    <xf numFmtId="0" fontId="4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1" fillId="0" borderId="1" xfId="0" applyFont="1" applyBorder="1"/>
    <xf numFmtId="0" fontId="7" fillId="0" borderId="1" xfId="0" applyFont="1" applyBorder="1" applyAlignment="1">
      <alignment horizontal="justify" vertical="center"/>
    </xf>
    <xf numFmtId="0" fontId="1" fillId="3" borderId="3" xfId="0" applyFont="1" applyFill="1" applyBorder="1" applyAlignment="1">
      <alignment horizontal="center"/>
    </xf>
    <xf numFmtId="0" fontId="0" fillId="2" borderId="15" xfId="0" applyFont="1" applyFill="1" applyBorder="1" applyAlignment="1">
      <alignment horizontal="left"/>
    </xf>
    <xf numFmtId="0" fontId="0" fillId="2" borderId="16" xfId="0" applyFont="1" applyFill="1" applyBorder="1" applyAlignment="1">
      <alignment horizontal="left"/>
    </xf>
    <xf numFmtId="0" fontId="0" fillId="2" borderId="16" xfId="0" applyFont="1" applyFill="1" applyBorder="1"/>
    <xf numFmtId="0" fontId="0" fillId="0" borderId="16" xfId="0" applyFont="1" applyBorder="1"/>
    <xf numFmtId="0" fontId="0" fillId="2" borderId="15" xfId="0" applyFont="1" applyFill="1" applyBorder="1" applyAlignment="1"/>
    <xf numFmtId="0" fontId="0" fillId="2" borderId="15" xfId="0" applyFont="1" applyFill="1" applyBorder="1"/>
    <xf numFmtId="0" fontId="0" fillId="2" borderId="17" xfId="0" applyFont="1" applyFill="1" applyBorder="1"/>
    <xf numFmtId="0" fontId="0" fillId="2" borderId="16" xfId="0" applyFont="1" applyFill="1" applyBorder="1" applyAlignment="1"/>
    <xf numFmtId="0" fontId="0" fillId="4" borderId="15" xfId="0" applyFont="1" applyFill="1" applyBorder="1"/>
    <xf numFmtId="0" fontId="0" fillId="4" borderId="16" xfId="0" applyFont="1" applyFill="1" applyBorder="1"/>
    <xf numFmtId="0" fontId="0" fillId="4" borderId="17" xfId="0" applyFont="1" applyFill="1" applyBorder="1"/>
    <xf numFmtId="0" fontId="1" fillId="3" borderId="24" xfId="0" applyFont="1" applyFill="1" applyBorder="1" applyAlignment="1">
      <alignment horizontal="center"/>
    </xf>
    <xf numFmtId="0" fontId="0" fillId="5" borderId="15" xfId="0" applyFont="1" applyFill="1" applyBorder="1"/>
    <xf numFmtId="0" fontId="0" fillId="2" borderId="11" xfId="0" applyFont="1" applyFill="1" applyBorder="1"/>
    <xf numFmtId="0" fontId="0" fillId="5" borderId="16" xfId="0" applyFont="1" applyFill="1" applyBorder="1"/>
    <xf numFmtId="0" fontId="0" fillId="2" borderId="0" xfId="0" applyFont="1" applyFill="1"/>
    <xf numFmtId="0" fontId="0" fillId="2" borderId="12" xfId="0" applyFont="1" applyFill="1" applyBorder="1"/>
    <xf numFmtId="0" fontId="0" fillId="5" borderId="17" xfId="0" applyFont="1" applyFill="1" applyBorder="1"/>
    <xf numFmtId="0" fontId="0" fillId="2" borderId="38" xfId="0" applyFont="1" applyFill="1" applyBorder="1"/>
    <xf numFmtId="0" fontId="0" fillId="2" borderId="27" xfId="0" applyFont="1" applyFill="1" applyBorder="1"/>
    <xf numFmtId="0" fontId="9" fillId="0" borderId="16" xfId="0" applyFont="1" applyBorder="1"/>
    <xf numFmtId="0" fontId="0" fillId="0" borderId="16" xfId="0" applyFont="1" applyFill="1" applyBorder="1" applyAlignment="1"/>
    <xf numFmtId="0" fontId="0" fillId="0" borderId="16" xfId="0" applyFont="1" applyBorder="1" applyAlignment="1">
      <alignment horizontal="left"/>
    </xf>
    <xf numFmtId="0" fontId="0" fillId="2" borderId="25" xfId="0" applyFont="1" applyFill="1" applyBorder="1"/>
    <xf numFmtId="0" fontId="0" fillId="2" borderId="18" xfId="0" applyFont="1" applyFill="1" applyBorder="1"/>
    <xf numFmtId="0" fontId="0" fillId="2" borderId="16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6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center"/>
    </xf>
    <xf numFmtId="0" fontId="0" fillId="2" borderId="41" xfId="0" applyFont="1" applyFill="1" applyBorder="1"/>
    <xf numFmtId="0" fontId="0" fillId="2" borderId="42" xfId="0" applyFont="1" applyFill="1" applyBorder="1"/>
    <xf numFmtId="0" fontId="1" fillId="3" borderId="35" xfId="0" applyFont="1" applyFill="1" applyBorder="1" applyAlignment="1">
      <alignment horizontal="center"/>
    </xf>
    <xf numFmtId="0" fontId="0" fillId="4" borderId="27" xfId="0" applyFont="1" applyFill="1" applyBorder="1"/>
    <xf numFmtId="0" fontId="0" fillId="4" borderId="11" xfId="0" applyFont="1" applyFill="1" applyBorder="1"/>
    <xf numFmtId="0" fontId="1" fillId="3" borderId="37" xfId="0" applyFont="1" applyFill="1" applyBorder="1" applyAlignment="1">
      <alignment horizontal="center"/>
    </xf>
    <xf numFmtId="0" fontId="1" fillId="3" borderId="43" xfId="0" applyFont="1" applyFill="1" applyBorder="1" applyAlignment="1">
      <alignment horizontal="center"/>
    </xf>
    <xf numFmtId="0" fontId="1" fillId="3" borderId="44" xfId="0" applyFont="1" applyFill="1" applyBorder="1" applyAlignment="1">
      <alignment horizontal="center"/>
    </xf>
    <xf numFmtId="0" fontId="0" fillId="2" borderId="42" xfId="0" applyFill="1" applyBorder="1"/>
    <xf numFmtId="0" fontId="1" fillId="3" borderId="46" xfId="0" applyFont="1" applyFill="1" applyBorder="1" applyAlignment="1">
      <alignment horizontal="center"/>
    </xf>
    <xf numFmtId="0" fontId="1" fillId="3" borderId="47" xfId="0" applyFont="1" applyFill="1" applyBorder="1" applyAlignment="1">
      <alignment horizontal="center"/>
    </xf>
    <xf numFmtId="0" fontId="0" fillId="2" borderId="18" xfId="0" applyFont="1" applyFill="1" applyBorder="1" applyAlignment="1"/>
    <xf numFmtId="0" fontId="0" fillId="2" borderId="0" xfId="0" applyFill="1" applyAlignment="1"/>
    <xf numFmtId="0" fontId="0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34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left"/>
    </xf>
    <xf numFmtId="0" fontId="0" fillId="0" borderId="18" xfId="0" applyFont="1" applyBorder="1"/>
    <xf numFmtId="0" fontId="9" fillId="0" borderId="18" xfId="1" applyFont="1" applyBorder="1"/>
    <xf numFmtId="0" fontId="9" fillId="0" borderId="18" xfId="0" applyFont="1" applyBorder="1"/>
    <xf numFmtId="0" fontId="0" fillId="0" borderId="18" xfId="0" applyFont="1" applyFill="1" applyBorder="1"/>
    <xf numFmtId="0" fontId="10" fillId="0" borderId="18" xfId="0" applyFont="1" applyBorder="1"/>
    <xf numFmtId="0" fontId="12" fillId="0" borderId="18" xfId="0" applyFont="1" applyFill="1" applyBorder="1" applyAlignment="1"/>
    <xf numFmtId="0" fontId="0" fillId="0" borderId="18" xfId="0" applyFont="1" applyFill="1" applyBorder="1" applyAlignment="1"/>
    <xf numFmtId="0" fontId="9" fillId="0" borderId="16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0" fillId="2" borderId="16" xfId="0" applyFont="1" applyFill="1" applyBorder="1" applyAlignment="1">
      <alignment horizontal="center" vertical="center"/>
    </xf>
    <xf numFmtId="0" fontId="0" fillId="5" borderId="27" xfId="0" applyFont="1" applyFill="1" applyBorder="1"/>
    <xf numFmtId="0" fontId="0" fillId="5" borderId="11" xfId="0" applyFont="1" applyFill="1" applyBorder="1"/>
    <xf numFmtId="0" fontId="9" fillId="0" borderId="19" xfId="1" applyFont="1" applyBorder="1"/>
    <xf numFmtId="0" fontId="0" fillId="2" borderId="17" xfId="0" applyFont="1" applyFill="1" applyBorder="1" applyAlignment="1">
      <alignment horizontal="center"/>
    </xf>
    <xf numFmtId="0" fontId="0" fillId="2" borderId="11" xfId="0" applyFont="1" applyFill="1" applyBorder="1" applyAlignment="1"/>
    <xf numFmtId="0" fontId="0" fillId="0" borderId="11" xfId="0" applyFont="1" applyFill="1" applyBorder="1" applyAlignment="1"/>
    <xf numFmtId="0" fontId="0" fillId="0" borderId="16" xfId="0" applyFont="1" applyBorder="1" applyAlignment="1">
      <alignment horizontal="center" vertical="center"/>
    </xf>
    <xf numFmtId="0" fontId="0" fillId="6" borderId="16" xfId="0" applyFont="1" applyFill="1" applyBorder="1"/>
    <xf numFmtId="0" fontId="0" fillId="6" borderId="17" xfId="0" applyFont="1" applyFill="1" applyBorder="1"/>
    <xf numFmtId="0" fontId="0" fillId="2" borderId="0" xfId="0" applyFill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11" xfId="0" applyFont="1" applyFill="1" applyBorder="1" applyAlignment="1">
      <alignment horizontal="justify"/>
    </xf>
    <xf numFmtId="0" fontId="9" fillId="0" borderId="11" xfId="0" applyFont="1" applyFill="1" applyBorder="1" applyAlignment="1">
      <alignment horizontal="justify"/>
    </xf>
    <xf numFmtId="0" fontId="0" fillId="0" borderId="11" xfId="0" applyFont="1" applyBorder="1"/>
    <xf numFmtId="0" fontId="0" fillId="0" borderId="16" xfId="0" applyFont="1" applyBorder="1" applyAlignment="1">
      <alignment vertical="center"/>
    </xf>
    <xf numFmtId="0" fontId="0" fillId="2" borderId="19" xfId="0" applyFont="1" applyFill="1" applyBorder="1"/>
    <xf numFmtId="0" fontId="0" fillId="4" borderId="18" xfId="0" applyFont="1" applyFill="1" applyBorder="1"/>
    <xf numFmtId="0" fontId="9" fillId="0" borderId="11" xfId="0" applyFont="1" applyBorder="1"/>
    <xf numFmtId="0" fontId="9" fillId="0" borderId="11" xfId="0" applyFont="1" applyFill="1" applyBorder="1"/>
    <xf numFmtId="0" fontId="9" fillId="0" borderId="42" xfId="0" applyFont="1" applyBorder="1"/>
    <xf numFmtId="0" fontId="0" fillId="0" borderId="42" xfId="0" applyFont="1" applyBorder="1"/>
    <xf numFmtId="0" fontId="0" fillId="0" borderId="11" xfId="0" applyFont="1" applyFill="1" applyBorder="1"/>
    <xf numFmtId="0" fontId="9" fillId="2" borderId="11" xfId="0" applyFont="1" applyFill="1" applyBorder="1" applyAlignment="1">
      <alignment horizontal="left"/>
    </xf>
    <xf numFmtId="0" fontId="0" fillId="6" borderId="15" xfId="0" applyFont="1" applyFill="1" applyBorder="1"/>
    <xf numFmtId="0" fontId="0" fillId="5" borderId="12" xfId="0" applyFont="1" applyFill="1" applyBorder="1"/>
    <xf numFmtId="0" fontId="0" fillId="0" borderId="42" xfId="0" applyFont="1" applyFill="1" applyBorder="1"/>
    <xf numFmtId="0" fontId="0" fillId="2" borderId="51" xfId="0" applyFont="1" applyFill="1" applyBorder="1"/>
    <xf numFmtId="0" fontId="0" fillId="2" borderId="50" xfId="0" applyFill="1" applyBorder="1"/>
    <xf numFmtId="0" fontId="0" fillId="2" borderId="50" xfId="0" applyFont="1" applyFill="1" applyBorder="1"/>
    <xf numFmtId="0" fontId="0" fillId="4" borderId="19" xfId="0" applyFont="1" applyFill="1" applyBorder="1"/>
    <xf numFmtId="0" fontId="9" fillId="2" borderId="18" xfId="0" applyFont="1" applyFill="1" applyBorder="1"/>
    <xf numFmtId="0" fontId="9" fillId="2" borderId="16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46" xfId="0" applyFont="1" applyFill="1" applyBorder="1" applyAlignment="1">
      <alignment horizontal="center"/>
    </xf>
    <xf numFmtId="0" fontId="13" fillId="2" borderId="0" xfId="0" applyFont="1" applyFill="1"/>
    <xf numFmtId="0" fontId="13" fillId="4" borderId="16" xfId="0" applyFont="1" applyFill="1" applyBorder="1"/>
    <xf numFmtId="0" fontId="9" fillId="0" borderId="16" xfId="1" applyFont="1" applyBorder="1"/>
    <xf numFmtId="0" fontId="0" fillId="0" borderId="15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46" xfId="0" applyFont="1" applyFill="1" applyBorder="1" applyAlignment="1">
      <alignment horizontal="center"/>
    </xf>
    <xf numFmtId="0" fontId="0" fillId="2" borderId="27" xfId="0" applyFont="1" applyFill="1" applyBorder="1" applyAlignment="1">
      <alignment vertical="top"/>
    </xf>
    <xf numFmtId="0" fontId="0" fillId="2" borderId="11" xfId="0" applyFont="1" applyFill="1" applyBorder="1" applyAlignment="1">
      <alignment vertical="top"/>
    </xf>
    <xf numFmtId="0" fontId="0" fillId="0" borderId="11" xfId="0" applyFont="1" applyBorder="1" applyAlignment="1">
      <alignment vertical="top"/>
    </xf>
    <xf numFmtId="0" fontId="0" fillId="2" borderId="12" xfId="0" applyFont="1" applyFill="1" applyBorder="1" applyAlignment="1">
      <alignment vertical="top"/>
    </xf>
    <xf numFmtId="0" fontId="0" fillId="2" borderId="27" xfId="0" applyFont="1" applyFill="1" applyBorder="1" applyAlignment="1"/>
    <xf numFmtId="0" fontId="9" fillId="2" borderId="11" xfId="0" applyFont="1" applyFill="1" applyBorder="1" applyAlignment="1"/>
    <xf numFmtId="0" fontId="9" fillId="0" borderId="11" xfId="1" applyFont="1" applyBorder="1"/>
    <xf numFmtId="0" fontId="10" fillId="8" borderId="11" xfId="0" applyFont="1" applyFill="1" applyBorder="1" applyAlignment="1">
      <alignment vertical="center"/>
    </xf>
    <xf numFmtId="0" fontId="0" fillId="2" borderId="12" xfId="0" applyFont="1" applyFill="1" applyBorder="1" applyAlignment="1"/>
    <xf numFmtId="0" fontId="0" fillId="2" borderId="27" xfId="0" applyFont="1" applyFill="1" applyBorder="1" applyAlignment="1">
      <alignment horizontal="right"/>
    </xf>
    <xf numFmtId="0" fontId="0" fillId="2" borderId="11" xfId="0" applyFont="1" applyFill="1" applyBorder="1" applyAlignment="1">
      <alignment horizontal="right"/>
    </xf>
    <xf numFmtId="0" fontId="0" fillId="0" borderId="11" xfId="0" applyFont="1" applyFill="1" applyBorder="1" applyAlignment="1">
      <alignment horizontal="right"/>
    </xf>
    <xf numFmtId="0" fontId="0" fillId="2" borderId="12" xfId="0" applyFont="1" applyFill="1" applyBorder="1" applyAlignment="1">
      <alignment horizontal="right"/>
    </xf>
    <xf numFmtId="0" fontId="11" fillId="0" borderId="11" xfId="0" applyFont="1" applyBorder="1"/>
    <xf numFmtId="0" fontId="11" fillId="2" borderId="11" xfId="0" applyFont="1" applyFill="1" applyBorder="1"/>
    <xf numFmtId="0" fontId="0" fillId="4" borderId="12" xfId="0" applyFont="1" applyFill="1" applyBorder="1"/>
    <xf numFmtId="0" fontId="0" fillId="6" borderId="18" xfId="0" applyFont="1" applyFill="1" applyBorder="1"/>
    <xf numFmtId="0" fontId="0" fillId="7" borderId="27" xfId="0" applyFont="1" applyFill="1" applyBorder="1"/>
    <xf numFmtId="0" fontId="0" fillId="7" borderId="11" xfId="0" applyFont="1" applyFill="1" applyBorder="1"/>
    <xf numFmtId="0" fontId="0" fillId="7" borderId="12" xfId="0" applyFont="1" applyFill="1" applyBorder="1"/>
    <xf numFmtId="0" fontId="0" fillId="2" borderId="27" xfId="0" applyFill="1" applyBorder="1"/>
    <xf numFmtId="0" fontId="12" fillId="0" borderId="25" xfId="0" applyFont="1" applyFill="1" applyBorder="1" applyAlignment="1"/>
    <xf numFmtId="0" fontId="9" fillId="0" borderId="27" xfId="0" applyFont="1" applyBorder="1"/>
    <xf numFmtId="0" fontId="0" fillId="4" borderId="41" xfId="0" applyFont="1" applyFill="1" applyBorder="1"/>
    <xf numFmtId="0" fontId="0" fillId="4" borderId="42" xfId="0" applyFont="1" applyFill="1" applyBorder="1"/>
    <xf numFmtId="0" fontId="1" fillId="3" borderId="46" xfId="0" applyFont="1" applyFill="1" applyBorder="1" applyAlignment="1"/>
    <xf numFmtId="0" fontId="0" fillId="7" borderId="42" xfId="0" applyFill="1" applyBorder="1"/>
    <xf numFmtId="0" fontId="0" fillId="6" borderId="25" xfId="0" applyFont="1" applyFill="1" applyBorder="1"/>
    <xf numFmtId="0" fontId="0" fillId="6" borderId="19" xfId="0" applyFont="1" applyFill="1" applyBorder="1"/>
    <xf numFmtId="0" fontId="0" fillId="5" borderId="25" xfId="0" applyFont="1" applyFill="1" applyBorder="1"/>
    <xf numFmtId="0" fontId="0" fillId="5" borderId="18" xfId="0" applyFont="1" applyFill="1" applyBorder="1"/>
    <xf numFmtId="0" fontId="0" fillId="5" borderId="19" xfId="0" applyFont="1" applyFill="1" applyBorder="1"/>
    <xf numFmtId="0" fontId="0" fillId="0" borderId="16" xfId="0" applyFont="1" applyBorder="1" applyAlignment="1"/>
    <xf numFmtId="0" fontId="9" fillId="0" borderId="15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4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45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47" xfId="0" applyFont="1" applyFill="1" applyBorder="1" applyAlignment="1">
      <alignment horizontal="center"/>
    </xf>
    <xf numFmtId="0" fontId="9" fillId="2" borderId="51" xfId="0" applyFont="1" applyFill="1" applyBorder="1" applyAlignment="1">
      <alignment horizontal="left"/>
    </xf>
    <xf numFmtId="0" fontId="0" fillId="2" borderId="0" xfId="0" applyFill="1" applyBorder="1"/>
    <xf numFmtId="0" fontId="1" fillId="3" borderId="5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32" xfId="0" applyFont="1" applyFill="1" applyBorder="1" applyAlignment="1">
      <alignment horizontal="center"/>
    </xf>
    <xf numFmtId="0" fontId="1" fillId="3" borderId="44" xfId="0" applyFont="1" applyFill="1" applyBorder="1" applyAlignment="1">
      <alignment horizontal="center"/>
    </xf>
    <xf numFmtId="0" fontId="1" fillId="3" borderId="30" xfId="0" applyFont="1" applyFill="1" applyBorder="1" applyAlignment="1">
      <alignment horizontal="center"/>
    </xf>
    <xf numFmtId="0" fontId="1" fillId="3" borderId="31" xfId="0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0" fontId="1" fillId="3" borderId="33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34" xfId="0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0" fontId="1" fillId="3" borderId="40" xfId="0" applyFont="1" applyFill="1" applyBorder="1" applyAlignment="1">
      <alignment horizontal="center"/>
    </xf>
    <xf numFmtId="0" fontId="1" fillId="3" borderId="45" xfId="0" applyFont="1" applyFill="1" applyBorder="1" applyAlignment="1">
      <alignment horizontal="center"/>
    </xf>
    <xf numFmtId="0" fontId="1" fillId="3" borderId="46" xfId="0" applyFont="1" applyFill="1" applyBorder="1" applyAlignment="1">
      <alignment horizontal="center"/>
    </xf>
    <xf numFmtId="0" fontId="1" fillId="3" borderId="39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3" borderId="36" xfId="0" applyFont="1" applyFill="1" applyBorder="1" applyAlignment="1">
      <alignment horizontal="center"/>
    </xf>
    <xf numFmtId="0" fontId="1" fillId="3" borderId="35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1" fillId="3" borderId="41" xfId="0" applyFont="1" applyFill="1" applyBorder="1" applyAlignment="1">
      <alignment horizontal="center"/>
    </xf>
    <xf numFmtId="0" fontId="1" fillId="3" borderId="50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3" borderId="47" xfId="0" applyFont="1" applyFill="1" applyBorder="1" applyAlignment="1">
      <alignment horizontal="center"/>
    </xf>
    <xf numFmtId="0" fontId="1" fillId="3" borderId="48" xfId="0" applyFont="1" applyFill="1" applyBorder="1" applyAlignment="1">
      <alignment horizontal="center"/>
    </xf>
    <xf numFmtId="0" fontId="1" fillId="3" borderId="4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0" fillId="0" borderId="27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10" fillId="8" borderId="12" xfId="0" applyFont="1" applyFill="1" applyBorder="1" applyAlignment="1">
      <alignment vertical="center"/>
    </xf>
    <xf numFmtId="0" fontId="0" fillId="0" borderId="15" xfId="0" applyFont="1" applyFill="1" applyBorder="1" applyAlignment="1">
      <alignment horizontal="left"/>
    </xf>
    <xf numFmtId="0" fontId="9" fillId="0" borderId="16" xfId="0" applyFont="1" applyBorder="1" applyAlignment="1">
      <alignment horizontal="left"/>
    </xf>
    <xf numFmtId="0" fontId="10" fillId="0" borderId="17" xfId="0" applyFont="1" applyBorder="1" applyAlignment="1">
      <alignment horizontal="left" vertical="top"/>
    </xf>
    <xf numFmtId="0" fontId="0" fillId="2" borderId="27" xfId="0" applyFont="1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2" borderId="12" xfId="0" applyFont="1" applyFill="1" applyBorder="1" applyAlignment="1">
      <alignment horizontal="center"/>
    </xf>
    <xf numFmtId="0" fontId="10" fillId="0" borderId="12" xfId="0" applyFont="1" applyBorder="1" applyAlignment="1">
      <alignment vertical="center"/>
    </xf>
    <xf numFmtId="0" fontId="0" fillId="7" borderId="25" xfId="0" applyFill="1" applyBorder="1"/>
    <xf numFmtId="0" fontId="0" fillId="7" borderId="18" xfId="0" applyFill="1" applyBorder="1"/>
    <xf numFmtId="0" fontId="0" fillId="7" borderId="19" xfId="0" applyFill="1" applyBorder="1"/>
    <xf numFmtId="0" fontId="0" fillId="0" borderId="27" xfId="0" applyFont="1" applyFill="1" applyBorder="1" applyAlignment="1">
      <alignment horizontal="left"/>
    </xf>
    <xf numFmtId="0" fontId="0" fillId="0" borderId="11" xfId="0" applyFont="1" applyFill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0" fillId="2" borderId="11" xfId="0" applyFont="1" applyFill="1" applyBorder="1" applyAlignment="1">
      <alignment horizontal="left"/>
    </xf>
    <xf numFmtId="0" fontId="10" fillId="0" borderId="11" xfId="0" applyFont="1" applyBorder="1" applyAlignment="1">
      <alignment horizontal="left" vertical="top"/>
    </xf>
    <xf numFmtId="0" fontId="0" fillId="2" borderId="12" xfId="0" applyFont="1" applyFill="1" applyBorder="1" applyAlignment="1">
      <alignment horizontal="left"/>
    </xf>
    <xf numFmtId="0" fontId="0" fillId="2" borderId="25" xfId="0" applyFill="1" applyBorder="1"/>
    <xf numFmtId="0" fontId="0" fillId="2" borderId="18" xfId="0" applyFill="1" applyBorder="1"/>
    <xf numFmtId="0" fontId="0" fillId="2" borderId="19" xfId="0" applyFill="1" applyBorder="1"/>
    <xf numFmtId="0" fontId="0" fillId="5" borderId="25" xfId="0" applyFill="1" applyBorder="1"/>
    <xf numFmtId="0" fontId="0" fillId="5" borderId="18" xfId="0" applyFill="1" applyBorder="1"/>
    <xf numFmtId="0" fontId="0" fillId="5" borderId="19" xfId="0" applyFill="1" applyBorder="1"/>
    <xf numFmtId="0" fontId="0" fillId="4" borderId="27" xfId="0" applyFill="1" applyBorder="1"/>
    <xf numFmtId="0" fontId="0" fillId="4" borderId="11" xfId="0" applyFill="1" applyBorder="1"/>
    <xf numFmtId="0" fontId="0" fillId="4" borderId="12" xfId="0" applyFill="1" applyBorder="1"/>
    <xf numFmtId="0" fontId="9" fillId="0" borderId="11" xfId="1" applyFont="1" applyBorder="1" applyAlignment="1">
      <alignment horizontal="left"/>
    </xf>
    <xf numFmtId="0" fontId="0" fillId="0" borderId="11" xfId="0" applyFont="1" applyBorder="1" applyAlignment="1">
      <alignment vertical="center" wrapText="1"/>
    </xf>
    <xf numFmtId="0" fontId="9" fillId="0" borderId="11" xfId="0" applyFont="1" applyFill="1" applyBorder="1" applyAlignment="1">
      <alignment horizontal="left"/>
    </xf>
    <xf numFmtId="0" fontId="0" fillId="9" borderId="18" xfId="0" applyFill="1" applyBorder="1"/>
    <xf numFmtId="0" fontId="0" fillId="2" borderId="27" xfId="0" applyFont="1" applyFill="1" applyBorder="1" applyAlignment="1">
      <alignment horizontal="left"/>
    </xf>
    <xf numFmtId="0" fontId="0" fillId="2" borderId="11" xfId="0" applyFont="1" applyFill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7" xfId="0" applyFont="1" applyBorder="1"/>
    <xf numFmtId="0" fontId="9" fillId="0" borderId="11" xfId="0" applyFont="1" applyBorder="1" applyAlignment="1">
      <alignment vertical="center"/>
    </xf>
    <xf numFmtId="0" fontId="10" fillId="2" borderId="11" xfId="0" applyFont="1" applyFill="1" applyBorder="1" applyAlignment="1">
      <alignment vertical="center"/>
    </xf>
    <xf numFmtId="0" fontId="0" fillId="7" borderId="25" xfId="0" applyFont="1" applyFill="1" applyBorder="1"/>
    <xf numFmtId="0" fontId="0" fillId="7" borderId="18" xfId="0" applyFont="1" applyFill="1" applyBorder="1"/>
    <xf numFmtId="0" fontId="0" fillId="7" borderId="19" xfId="0" applyFont="1" applyFill="1" applyBorder="1"/>
    <xf numFmtId="0" fontId="0" fillId="2" borderId="11" xfId="0" applyFont="1" applyFill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11" xfId="0" applyFont="1" applyBorder="1" applyAlignment="1"/>
    <xf numFmtId="0" fontId="0" fillId="2" borderId="11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/>
    </xf>
    <xf numFmtId="0" fontId="0" fillId="0" borderId="11" xfId="0" applyFont="1" applyBorder="1" applyAlignment="1">
      <alignment horizontal="center" vertical="center" wrapText="1"/>
    </xf>
    <xf numFmtId="0" fontId="0" fillId="2" borderId="33" xfId="0" applyFont="1" applyFill="1" applyBorder="1"/>
    <xf numFmtId="0" fontId="10" fillId="2" borderId="11" xfId="0" applyFont="1" applyFill="1" applyBorder="1" applyAlignment="1">
      <alignment horizontal="left" vertical="center"/>
    </xf>
    <xf numFmtId="0" fontId="0" fillId="0" borderId="27" xfId="0" applyFont="1" applyBorder="1" applyAlignment="1">
      <alignment horizontal="left"/>
    </xf>
    <xf numFmtId="0" fontId="0" fillId="4" borderId="54" xfId="0" applyFont="1" applyFill="1" applyBorder="1"/>
    <xf numFmtId="0" fontId="0" fillId="5" borderId="10" xfId="0" applyFont="1" applyFill="1" applyBorder="1"/>
    <xf numFmtId="0" fontId="0" fillId="6" borderId="38" xfId="0" applyFont="1" applyFill="1" applyBorder="1"/>
    <xf numFmtId="0" fontId="1" fillId="3" borderId="53" xfId="0" applyFont="1" applyFill="1" applyBorder="1" applyAlignment="1">
      <alignment horizontal="center"/>
    </xf>
    <xf numFmtId="0" fontId="0" fillId="2" borderId="54" xfId="0" applyFont="1" applyFill="1" applyBorder="1"/>
    <xf numFmtId="0" fontId="0" fillId="0" borderId="15" xfId="0" applyFont="1" applyBorder="1"/>
    <xf numFmtId="0" fontId="0" fillId="2" borderId="34" xfId="0" applyFont="1" applyFill="1" applyBorder="1"/>
    <xf numFmtId="0" fontId="0" fillId="2" borderId="33" xfId="0" applyFont="1" applyFill="1" applyBorder="1" applyAlignment="1"/>
    <xf numFmtId="0" fontId="0" fillId="2" borderId="34" xfId="0" applyFont="1" applyFill="1" applyBorder="1" applyAlignment="1"/>
    <xf numFmtId="0" fontId="0" fillId="2" borderId="34" xfId="0" applyFont="1" applyFill="1" applyBorder="1" applyAlignment="1">
      <alignment horizontal="center"/>
    </xf>
    <xf numFmtId="0" fontId="0" fillId="4" borderId="43" xfId="0" applyFont="1" applyFill="1" applyBorder="1"/>
    <xf numFmtId="0" fontId="0" fillId="2" borderId="43" xfId="0" applyFont="1" applyFill="1" applyBorder="1"/>
    <xf numFmtId="0" fontId="0" fillId="5" borderId="33" xfId="0" applyFont="1" applyFill="1" applyBorder="1"/>
    <xf numFmtId="0" fontId="0" fillId="5" borderId="40" xfId="0" applyFont="1" applyFill="1" applyBorder="1"/>
    <xf numFmtId="0" fontId="0" fillId="6" borderId="40" xfId="0" applyFont="1" applyFill="1" applyBorder="1"/>
    <xf numFmtId="0" fontId="0" fillId="2" borderId="37" xfId="0" applyFont="1" applyFill="1" applyBorder="1"/>
    <xf numFmtId="0" fontId="0" fillId="2" borderId="55" xfId="0" applyFont="1" applyFill="1" applyBorder="1"/>
    <xf numFmtId="0" fontId="0" fillId="0" borderId="37" xfId="0" applyFont="1" applyFill="1" applyBorder="1" applyAlignment="1"/>
    <xf numFmtId="0" fontId="0" fillId="2" borderId="37" xfId="0" applyFont="1" applyFill="1" applyBorder="1" applyAlignment="1">
      <alignment horizontal="center" vertical="center"/>
    </xf>
    <xf numFmtId="0" fontId="0" fillId="4" borderId="55" xfId="0" applyFont="1" applyFill="1" applyBorder="1"/>
    <xf numFmtId="0" fontId="0" fillId="5" borderId="56" xfId="0" applyFont="1" applyFill="1" applyBorder="1"/>
    <xf numFmtId="0" fontId="0" fillId="2" borderId="56" xfId="0" applyFont="1" applyFill="1" applyBorder="1"/>
    <xf numFmtId="0" fontId="0" fillId="5" borderId="57" xfId="0" applyFont="1" applyFill="1" applyBorder="1"/>
    <xf numFmtId="0" fontId="0" fillId="6" borderId="57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3.jp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image" Target="../media/image3.jp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581025</xdr:colOff>
      <xdr:row>1</xdr:row>
      <xdr:rowOff>17087</xdr:rowOff>
    </xdr:from>
    <xdr:to>
      <xdr:col>14</xdr:col>
      <xdr:colOff>581025</xdr:colOff>
      <xdr:row>6</xdr:row>
      <xdr:rowOff>140673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6875" y="207587"/>
          <a:ext cx="1162050" cy="1123711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1</xdr:row>
      <xdr:rowOff>85725</xdr:rowOff>
    </xdr:from>
    <xdr:to>
      <xdr:col>2</xdr:col>
      <xdr:colOff>1143000</xdr:colOff>
      <xdr:row>5</xdr:row>
      <xdr:rowOff>228600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276225"/>
          <a:ext cx="904875" cy="9048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2</xdr:row>
      <xdr:rowOff>57150</xdr:rowOff>
    </xdr:from>
    <xdr:to>
      <xdr:col>1</xdr:col>
      <xdr:colOff>1276350</xdr:colOff>
      <xdr:row>6</xdr:row>
      <xdr:rowOff>152400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438150"/>
          <a:ext cx="904875" cy="904875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476250</xdr:colOff>
      <xdr:row>2</xdr:row>
      <xdr:rowOff>0</xdr:rowOff>
    </xdr:from>
    <xdr:to>
      <xdr:col>13</xdr:col>
      <xdr:colOff>476250</xdr:colOff>
      <xdr:row>7</xdr:row>
      <xdr:rowOff>75961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381000"/>
          <a:ext cx="1162050" cy="112371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257175</xdr:colOff>
      <xdr:row>1</xdr:row>
      <xdr:rowOff>180975</xdr:rowOff>
    </xdr:from>
    <xdr:to>
      <xdr:col>11</xdr:col>
      <xdr:colOff>876300</xdr:colOff>
      <xdr:row>7</xdr:row>
      <xdr:rowOff>66436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71475"/>
          <a:ext cx="1162050" cy="1123711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1</xdr:row>
      <xdr:rowOff>171450</xdr:rowOff>
    </xdr:from>
    <xdr:to>
      <xdr:col>2</xdr:col>
      <xdr:colOff>1028700</xdr:colOff>
      <xdr:row>7</xdr:row>
      <xdr:rowOff>56911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361950"/>
          <a:ext cx="1162050" cy="11237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504825</xdr:colOff>
      <xdr:row>2</xdr:row>
      <xdr:rowOff>9525</xdr:rowOff>
    </xdr:from>
    <xdr:to>
      <xdr:col>14</xdr:col>
      <xdr:colOff>485775</xdr:colOff>
      <xdr:row>7</xdr:row>
      <xdr:rowOff>85486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0225" y="390525"/>
          <a:ext cx="1162050" cy="1123711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1</xdr:row>
      <xdr:rowOff>180975</xdr:rowOff>
    </xdr:from>
    <xdr:to>
      <xdr:col>2</xdr:col>
      <xdr:colOff>1323975</xdr:colOff>
      <xdr:row>6</xdr:row>
      <xdr:rowOff>85725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" y="371475"/>
          <a:ext cx="904875" cy="904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495300</xdr:colOff>
      <xdr:row>1</xdr:row>
      <xdr:rowOff>66675</xdr:rowOff>
    </xdr:from>
    <xdr:to>
      <xdr:col>14</xdr:col>
      <xdr:colOff>495300</xdr:colOff>
      <xdr:row>6</xdr:row>
      <xdr:rowOff>190261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01150" y="257175"/>
          <a:ext cx="1162050" cy="1123711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342900</xdr:colOff>
      <xdr:row>1</xdr:row>
      <xdr:rowOff>142875</xdr:rowOff>
    </xdr:from>
    <xdr:to>
      <xdr:col>2</xdr:col>
      <xdr:colOff>1247775</xdr:colOff>
      <xdr:row>6</xdr:row>
      <xdr:rowOff>47625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333375"/>
          <a:ext cx="904875" cy="904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485775</xdr:colOff>
      <xdr:row>1</xdr:row>
      <xdr:rowOff>38100</xdr:rowOff>
    </xdr:from>
    <xdr:to>
      <xdr:col>14</xdr:col>
      <xdr:colOff>485775</xdr:colOff>
      <xdr:row>6</xdr:row>
      <xdr:rowOff>161686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91625" y="228600"/>
          <a:ext cx="1162050" cy="1123711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1</xdr:row>
      <xdr:rowOff>155574</xdr:rowOff>
    </xdr:from>
    <xdr:to>
      <xdr:col>2</xdr:col>
      <xdr:colOff>1323975</xdr:colOff>
      <xdr:row>6</xdr:row>
      <xdr:rowOff>60324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346074"/>
          <a:ext cx="904875" cy="9048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247650</xdr:colOff>
      <xdr:row>1</xdr:row>
      <xdr:rowOff>142875</xdr:rowOff>
    </xdr:from>
    <xdr:to>
      <xdr:col>11</xdr:col>
      <xdr:colOff>866775</xdr:colOff>
      <xdr:row>7</xdr:row>
      <xdr:rowOff>28336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3350" y="333375"/>
          <a:ext cx="1162050" cy="1123711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2</xdr:row>
      <xdr:rowOff>85725</xdr:rowOff>
    </xdr:from>
    <xdr:to>
      <xdr:col>2</xdr:col>
      <xdr:colOff>914400</xdr:colOff>
      <xdr:row>6</xdr:row>
      <xdr:rowOff>180975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466725"/>
          <a:ext cx="904875" cy="9048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</xdr:row>
      <xdr:rowOff>104775</xdr:rowOff>
    </xdr:from>
    <xdr:to>
      <xdr:col>2</xdr:col>
      <xdr:colOff>1346199</xdr:colOff>
      <xdr:row>6</xdr:row>
      <xdr:rowOff>31749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295275"/>
          <a:ext cx="927099" cy="927099"/>
        </a:xfrm>
        <a:prstGeom prst="rect">
          <a:avLst/>
        </a:prstGeom>
      </xdr:spPr>
    </xdr:pic>
    <xdr:clientData/>
  </xdr:twoCellAnchor>
  <xdr:twoCellAnchor editAs="oneCell">
    <xdr:from>
      <xdr:col>12</xdr:col>
      <xdr:colOff>466725</xdr:colOff>
      <xdr:row>1</xdr:row>
      <xdr:rowOff>47625</xdr:rowOff>
    </xdr:from>
    <xdr:to>
      <xdr:col>14</xdr:col>
      <xdr:colOff>466725</xdr:colOff>
      <xdr:row>6</xdr:row>
      <xdr:rowOff>171211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2575" y="238125"/>
          <a:ext cx="1162050" cy="112371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485775</xdr:colOff>
      <xdr:row>1</xdr:row>
      <xdr:rowOff>19050</xdr:rowOff>
    </xdr:from>
    <xdr:to>
      <xdr:col>14</xdr:col>
      <xdr:colOff>485775</xdr:colOff>
      <xdr:row>6</xdr:row>
      <xdr:rowOff>142636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91625" y="209550"/>
          <a:ext cx="1162050" cy="1123711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2</xdr:row>
      <xdr:rowOff>9525</xdr:rowOff>
    </xdr:from>
    <xdr:to>
      <xdr:col>2</xdr:col>
      <xdr:colOff>1238250</xdr:colOff>
      <xdr:row>6</xdr:row>
      <xdr:rowOff>104775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390525"/>
          <a:ext cx="904875" cy="9048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381000</xdr:colOff>
      <xdr:row>1</xdr:row>
      <xdr:rowOff>85725</xdr:rowOff>
    </xdr:from>
    <xdr:to>
      <xdr:col>2</xdr:col>
      <xdr:colOff>1308099</xdr:colOff>
      <xdr:row>6</xdr:row>
      <xdr:rowOff>12699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276225"/>
          <a:ext cx="927099" cy="927099"/>
        </a:xfrm>
        <a:prstGeom prst="rect">
          <a:avLst/>
        </a:prstGeom>
      </xdr:spPr>
    </xdr:pic>
    <xdr:clientData/>
  </xdr:twoCellAnchor>
  <xdr:twoCellAnchor editAs="oneCell">
    <xdr:from>
      <xdr:col>12</xdr:col>
      <xdr:colOff>552450</xdr:colOff>
      <xdr:row>1</xdr:row>
      <xdr:rowOff>76200</xdr:rowOff>
    </xdr:from>
    <xdr:to>
      <xdr:col>14</xdr:col>
      <xdr:colOff>552450</xdr:colOff>
      <xdr:row>6</xdr:row>
      <xdr:rowOff>199786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58300" y="266700"/>
          <a:ext cx="1162050" cy="1123711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1</xdr:row>
      <xdr:rowOff>85725</xdr:rowOff>
    </xdr:from>
    <xdr:to>
      <xdr:col>2</xdr:col>
      <xdr:colOff>1285875</xdr:colOff>
      <xdr:row>5</xdr:row>
      <xdr:rowOff>228600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276225"/>
          <a:ext cx="904875" cy="9048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466725</xdr:colOff>
      <xdr:row>1</xdr:row>
      <xdr:rowOff>57150</xdr:rowOff>
    </xdr:from>
    <xdr:to>
      <xdr:col>14</xdr:col>
      <xdr:colOff>466725</xdr:colOff>
      <xdr:row>6</xdr:row>
      <xdr:rowOff>180736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2575" y="247650"/>
          <a:ext cx="1162050" cy="1123711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</xdr:row>
      <xdr:rowOff>114300</xdr:rowOff>
    </xdr:from>
    <xdr:to>
      <xdr:col>2</xdr:col>
      <xdr:colOff>1095375</xdr:colOff>
      <xdr:row>6</xdr:row>
      <xdr:rowOff>19050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304800"/>
          <a:ext cx="904875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O26"/>
  <sheetViews>
    <sheetView topLeftCell="A5" workbookViewId="0">
      <selection activeCell="C28" sqref="C28"/>
    </sheetView>
  </sheetViews>
  <sheetFormatPr baseColWidth="10" defaultColWidth="11.42578125" defaultRowHeight="15" x14ac:dyDescent="0.25"/>
  <cols>
    <col min="1" max="1" width="2.7109375" style="1" customWidth="1"/>
    <col min="2" max="2" width="3" style="1" bestFit="1" customWidth="1"/>
    <col min="3" max="3" width="37.140625" style="1" customWidth="1"/>
    <col min="4" max="4" width="11.85546875" style="1" customWidth="1"/>
    <col min="5" max="5" width="11.42578125" style="1"/>
    <col min="6" max="6" width="9.85546875" style="1" customWidth="1"/>
    <col min="7" max="7" width="9.7109375" style="1" bestFit="1" customWidth="1"/>
    <col min="8" max="8" width="7.7109375" style="1" bestFit="1" customWidth="1"/>
    <col min="9" max="9" width="9.85546875" style="1" customWidth="1"/>
    <col min="10" max="10" width="9.7109375" style="1" bestFit="1" customWidth="1"/>
    <col min="11" max="11" width="8.140625" style="1" customWidth="1"/>
    <col min="12" max="12" width="9.85546875" style="1" customWidth="1"/>
    <col min="13" max="13" width="9.7109375" style="1" bestFit="1" customWidth="1"/>
    <col min="14" max="14" width="7.7109375" style="1" bestFit="1" customWidth="1"/>
    <col min="15" max="15" width="13.5703125" style="1" customWidth="1"/>
    <col min="16" max="16384" width="11.42578125" style="1"/>
  </cols>
  <sheetData>
    <row r="4" spans="2:15" x14ac:dyDescent="0.25">
      <c r="B4" s="193" t="s">
        <v>14</v>
      </c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</row>
    <row r="5" spans="2:15" x14ac:dyDescent="0.25"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</row>
    <row r="6" spans="2:15" ht="18.75" x14ac:dyDescent="0.3">
      <c r="B6" s="194" t="s">
        <v>15</v>
      </c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</row>
    <row r="7" spans="2:15" ht="18.75" x14ac:dyDescent="0.3">
      <c r="B7" s="194" t="s">
        <v>16</v>
      </c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</row>
    <row r="8" spans="2:15" ht="19.5" thickBot="1" x14ac:dyDescent="0.35">
      <c r="B8" s="195" t="s">
        <v>17</v>
      </c>
      <c r="C8" s="195"/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</row>
    <row r="9" spans="2:15" x14ac:dyDescent="0.25">
      <c r="B9" s="191" t="s">
        <v>0</v>
      </c>
      <c r="C9" s="196" t="s">
        <v>1</v>
      </c>
      <c r="D9" s="196" t="s">
        <v>2</v>
      </c>
      <c r="E9" s="196" t="s">
        <v>3</v>
      </c>
      <c r="F9" s="196" t="s">
        <v>13</v>
      </c>
      <c r="G9" s="196"/>
      <c r="H9" s="7" t="s">
        <v>8</v>
      </c>
      <c r="I9" s="196" t="s">
        <v>10</v>
      </c>
      <c r="J9" s="196"/>
      <c r="K9" s="7" t="s">
        <v>9</v>
      </c>
      <c r="L9" s="196" t="s">
        <v>12</v>
      </c>
      <c r="M9" s="196"/>
      <c r="N9" s="7" t="s">
        <v>9</v>
      </c>
      <c r="O9" s="5" t="s">
        <v>7</v>
      </c>
    </row>
    <row r="10" spans="2:15" ht="15.75" thickBot="1" x14ac:dyDescent="0.3">
      <c r="B10" s="192"/>
      <c r="C10" s="198"/>
      <c r="D10" s="198"/>
      <c r="E10" s="197"/>
      <c r="F10" s="181" t="s">
        <v>4</v>
      </c>
      <c r="G10" s="181" t="s">
        <v>5</v>
      </c>
      <c r="H10" s="29" t="s">
        <v>11</v>
      </c>
      <c r="I10" s="6" t="s">
        <v>4</v>
      </c>
      <c r="J10" s="6" t="s">
        <v>5</v>
      </c>
      <c r="K10" s="29" t="s">
        <v>10</v>
      </c>
      <c r="L10" s="6" t="s">
        <v>4</v>
      </c>
      <c r="M10" s="6" t="s">
        <v>5</v>
      </c>
      <c r="N10" s="29" t="s">
        <v>12</v>
      </c>
      <c r="O10" s="35" t="s">
        <v>6</v>
      </c>
    </row>
    <row r="11" spans="2:15" x14ac:dyDescent="0.25">
      <c r="B11" s="8">
        <v>1</v>
      </c>
      <c r="C11" s="225" t="s">
        <v>111</v>
      </c>
      <c r="D11" s="229" t="s">
        <v>53</v>
      </c>
      <c r="E11" s="232">
        <v>0</v>
      </c>
      <c r="F11" s="165">
        <v>35</v>
      </c>
      <c r="G11" s="165">
        <v>40</v>
      </c>
      <c r="H11" s="16">
        <f t="shared" ref="H11:H26" si="0">G11+F11-E11</f>
        <v>75</v>
      </c>
      <c r="I11" s="28"/>
      <c r="J11" s="25"/>
      <c r="K11" s="19">
        <f>(J11+I11-E11)</f>
        <v>0</v>
      </c>
      <c r="L11" s="28"/>
      <c r="M11" s="25"/>
      <c r="N11" s="33">
        <f>(M11+L11-E11)</f>
        <v>0</v>
      </c>
      <c r="O11" s="30">
        <f>H11+K11+N11</f>
        <v>75</v>
      </c>
    </row>
    <row r="12" spans="2:15" x14ac:dyDescent="0.25">
      <c r="B12" s="9">
        <v>2</v>
      </c>
      <c r="C12" s="226" t="s">
        <v>112</v>
      </c>
      <c r="D12" s="74" t="s">
        <v>53</v>
      </c>
      <c r="E12" s="233">
        <v>0</v>
      </c>
      <c r="F12" s="9">
        <v>40</v>
      </c>
      <c r="G12" s="9">
        <v>39</v>
      </c>
      <c r="H12" s="17">
        <f t="shared" si="0"/>
        <v>79</v>
      </c>
      <c r="I12" s="11"/>
      <c r="J12" s="26"/>
      <c r="K12" s="20">
        <f t="shared" ref="K12:K19" si="1">(J12+I12-E12)</f>
        <v>0</v>
      </c>
      <c r="L12" s="11"/>
      <c r="M12" s="26"/>
      <c r="N12" s="34">
        <f t="shared" ref="N12:N19" si="2">(M12+L12-E12)</f>
        <v>0</v>
      </c>
      <c r="O12" s="31">
        <f t="shared" ref="O12:O19" si="3">H12+K12+N12</f>
        <v>79</v>
      </c>
    </row>
    <row r="13" spans="2:15" x14ac:dyDescent="0.25">
      <c r="B13" s="9">
        <v>3</v>
      </c>
      <c r="C13" s="226" t="s">
        <v>113</v>
      </c>
      <c r="D13" s="74" t="s">
        <v>53</v>
      </c>
      <c r="E13" s="233">
        <v>0</v>
      </c>
      <c r="F13" s="9">
        <v>42</v>
      </c>
      <c r="G13" s="9">
        <v>39</v>
      </c>
      <c r="H13" s="17">
        <f t="shared" si="0"/>
        <v>81</v>
      </c>
      <c r="I13" s="11"/>
      <c r="J13" s="26"/>
      <c r="K13" s="20">
        <f t="shared" si="1"/>
        <v>0</v>
      </c>
      <c r="L13" s="11"/>
      <c r="M13" s="26"/>
      <c r="N13" s="34">
        <f t="shared" si="2"/>
        <v>0</v>
      </c>
      <c r="O13" s="31">
        <f t="shared" si="3"/>
        <v>81</v>
      </c>
    </row>
    <row r="14" spans="2:15" x14ac:dyDescent="0.25">
      <c r="B14" s="9">
        <v>4</v>
      </c>
      <c r="C14" s="226" t="s">
        <v>123</v>
      </c>
      <c r="D14" s="68" t="s">
        <v>74</v>
      </c>
      <c r="E14" s="233">
        <v>0</v>
      </c>
      <c r="F14" s="9">
        <v>44</v>
      </c>
      <c r="G14" s="9">
        <v>42</v>
      </c>
      <c r="H14" s="17">
        <f t="shared" si="0"/>
        <v>86</v>
      </c>
      <c r="I14" s="11"/>
      <c r="J14" s="26"/>
      <c r="K14" s="20">
        <f t="shared" si="1"/>
        <v>0</v>
      </c>
      <c r="L14" s="11"/>
      <c r="M14" s="26"/>
      <c r="N14" s="34">
        <f t="shared" si="2"/>
        <v>0</v>
      </c>
      <c r="O14" s="31">
        <f t="shared" si="3"/>
        <v>86</v>
      </c>
    </row>
    <row r="15" spans="2:15" x14ac:dyDescent="0.25">
      <c r="B15" s="9">
        <v>5</v>
      </c>
      <c r="C15" s="226" t="s">
        <v>122</v>
      </c>
      <c r="D15" s="68" t="s">
        <v>74</v>
      </c>
      <c r="E15" s="233">
        <v>0</v>
      </c>
      <c r="F15" s="9">
        <v>47</v>
      </c>
      <c r="G15" s="9">
        <v>44</v>
      </c>
      <c r="H15" s="17">
        <f t="shared" si="0"/>
        <v>91</v>
      </c>
      <c r="I15" s="11"/>
      <c r="J15" s="26"/>
      <c r="K15" s="20">
        <f t="shared" si="1"/>
        <v>0</v>
      </c>
      <c r="L15" s="11"/>
      <c r="M15" s="26"/>
      <c r="N15" s="34">
        <f t="shared" si="2"/>
        <v>0</v>
      </c>
      <c r="O15" s="31">
        <f t="shared" si="3"/>
        <v>91</v>
      </c>
    </row>
    <row r="16" spans="2:15" x14ac:dyDescent="0.25">
      <c r="B16" s="9">
        <v>6</v>
      </c>
      <c r="C16" s="227" t="s">
        <v>126</v>
      </c>
      <c r="D16" s="230" t="s">
        <v>71</v>
      </c>
      <c r="E16" s="233">
        <v>0</v>
      </c>
      <c r="F16" s="9">
        <v>49</v>
      </c>
      <c r="G16" s="9">
        <v>43</v>
      </c>
      <c r="H16" s="17">
        <f t="shared" si="0"/>
        <v>92</v>
      </c>
      <c r="I16" s="11"/>
      <c r="J16" s="26"/>
      <c r="K16" s="20">
        <f t="shared" si="1"/>
        <v>0</v>
      </c>
      <c r="L16" s="11"/>
      <c r="M16" s="26"/>
      <c r="N16" s="34">
        <f t="shared" si="2"/>
        <v>0</v>
      </c>
      <c r="O16" s="31">
        <f t="shared" si="3"/>
        <v>92</v>
      </c>
    </row>
    <row r="17" spans="2:15" x14ac:dyDescent="0.25">
      <c r="B17" s="9">
        <v>7</v>
      </c>
      <c r="C17" s="227" t="s">
        <v>127</v>
      </c>
      <c r="D17" s="230" t="s">
        <v>71</v>
      </c>
      <c r="E17" s="233">
        <v>0</v>
      </c>
      <c r="F17" s="9">
        <v>46</v>
      </c>
      <c r="G17" s="9">
        <v>51</v>
      </c>
      <c r="H17" s="17">
        <f t="shared" si="0"/>
        <v>97</v>
      </c>
      <c r="I17" s="11"/>
      <c r="J17" s="26"/>
      <c r="K17" s="20">
        <f t="shared" si="1"/>
        <v>0</v>
      </c>
      <c r="L17" s="11"/>
      <c r="M17" s="26"/>
      <c r="N17" s="34">
        <f t="shared" si="2"/>
        <v>0</v>
      </c>
      <c r="O17" s="31">
        <f t="shared" si="3"/>
        <v>97</v>
      </c>
    </row>
    <row r="18" spans="2:15" x14ac:dyDescent="0.25">
      <c r="B18" s="9">
        <v>8</v>
      </c>
      <c r="C18" s="226" t="s">
        <v>121</v>
      </c>
      <c r="D18" s="68" t="s">
        <v>74</v>
      </c>
      <c r="E18" s="233">
        <v>0</v>
      </c>
      <c r="F18" s="9">
        <v>50</v>
      </c>
      <c r="G18" s="9">
        <v>48</v>
      </c>
      <c r="H18" s="17">
        <f t="shared" si="0"/>
        <v>98</v>
      </c>
      <c r="I18" s="11"/>
      <c r="J18" s="26"/>
      <c r="K18" s="20">
        <f t="shared" si="1"/>
        <v>0</v>
      </c>
      <c r="L18" s="11"/>
      <c r="M18" s="26"/>
      <c r="N18" s="34">
        <f t="shared" si="2"/>
        <v>0</v>
      </c>
      <c r="O18" s="31">
        <f t="shared" si="3"/>
        <v>98</v>
      </c>
    </row>
    <row r="19" spans="2:15" x14ac:dyDescent="0.25">
      <c r="B19" s="9">
        <v>9</v>
      </c>
      <c r="C19" s="227" t="s">
        <v>125</v>
      </c>
      <c r="D19" s="230" t="s">
        <v>71</v>
      </c>
      <c r="E19" s="233">
        <v>0</v>
      </c>
      <c r="F19" s="9">
        <v>54</v>
      </c>
      <c r="G19" s="9">
        <v>53</v>
      </c>
      <c r="H19" s="17">
        <f t="shared" si="0"/>
        <v>107</v>
      </c>
      <c r="I19" s="11"/>
      <c r="J19" s="26"/>
      <c r="K19" s="20">
        <f t="shared" si="1"/>
        <v>0</v>
      </c>
      <c r="L19" s="11"/>
      <c r="M19" s="26"/>
      <c r="N19" s="34">
        <f t="shared" si="2"/>
        <v>0</v>
      </c>
      <c r="O19" s="31">
        <f t="shared" si="3"/>
        <v>107</v>
      </c>
    </row>
    <row r="20" spans="2:15" x14ac:dyDescent="0.25">
      <c r="B20" s="9">
        <v>10</v>
      </c>
      <c r="C20" s="109" t="s">
        <v>62</v>
      </c>
      <c r="D20" s="47" t="s">
        <v>53</v>
      </c>
      <c r="E20" s="233">
        <v>0</v>
      </c>
      <c r="F20" s="9"/>
      <c r="G20" s="9"/>
      <c r="H20" s="17">
        <f t="shared" si="0"/>
        <v>0</v>
      </c>
      <c r="I20" s="11"/>
      <c r="J20" s="26"/>
      <c r="K20" s="20">
        <v>0</v>
      </c>
      <c r="L20" s="11"/>
      <c r="M20" s="26"/>
      <c r="N20" s="34">
        <v>0</v>
      </c>
      <c r="O20" s="31">
        <v>0</v>
      </c>
    </row>
    <row r="21" spans="2:15" x14ac:dyDescent="0.25">
      <c r="B21" s="9">
        <v>11</v>
      </c>
      <c r="C21" s="226" t="s">
        <v>114</v>
      </c>
      <c r="D21" s="74" t="s">
        <v>53</v>
      </c>
      <c r="E21" s="233">
        <v>0</v>
      </c>
      <c r="F21" s="9"/>
      <c r="G21" s="9"/>
      <c r="H21" s="17">
        <f t="shared" si="0"/>
        <v>0</v>
      </c>
      <c r="I21" s="11"/>
      <c r="J21" s="26"/>
      <c r="K21" s="20">
        <v>0</v>
      </c>
      <c r="L21" s="11"/>
      <c r="M21" s="26"/>
      <c r="N21" s="34">
        <v>0</v>
      </c>
      <c r="O21" s="31">
        <v>0</v>
      </c>
    </row>
    <row r="22" spans="2:15" x14ac:dyDescent="0.25">
      <c r="B22" s="9">
        <v>12</v>
      </c>
      <c r="C22" s="226" t="s">
        <v>120</v>
      </c>
      <c r="D22" s="68" t="s">
        <v>74</v>
      </c>
      <c r="E22" s="233">
        <v>0</v>
      </c>
      <c r="F22" s="9"/>
      <c r="G22" s="9"/>
      <c r="H22" s="17">
        <f t="shared" si="0"/>
        <v>0</v>
      </c>
      <c r="I22" s="11"/>
      <c r="J22" s="26"/>
      <c r="K22" s="20">
        <v>0</v>
      </c>
      <c r="L22" s="11"/>
      <c r="M22" s="26"/>
      <c r="N22" s="34">
        <v>0</v>
      </c>
      <c r="O22" s="31">
        <v>0</v>
      </c>
    </row>
    <row r="23" spans="2:15" x14ac:dyDescent="0.25">
      <c r="B23" s="9">
        <v>13</v>
      </c>
      <c r="C23" s="227" t="s">
        <v>124</v>
      </c>
      <c r="D23" s="230" t="s">
        <v>71</v>
      </c>
      <c r="E23" s="233">
        <v>0</v>
      </c>
      <c r="F23" s="9"/>
      <c r="G23" s="9"/>
      <c r="H23" s="17">
        <f t="shared" si="0"/>
        <v>0</v>
      </c>
      <c r="I23" s="11"/>
      <c r="J23" s="26"/>
      <c r="K23" s="20">
        <v>0</v>
      </c>
      <c r="L23" s="11"/>
      <c r="M23" s="26"/>
      <c r="N23" s="34">
        <v>0</v>
      </c>
      <c r="O23" s="31">
        <v>0</v>
      </c>
    </row>
    <row r="24" spans="2:15" x14ac:dyDescent="0.25">
      <c r="B24" s="9">
        <v>14</v>
      </c>
      <c r="C24" s="226" t="s">
        <v>118</v>
      </c>
      <c r="D24" s="47" t="s">
        <v>70</v>
      </c>
      <c r="E24" s="233">
        <v>0</v>
      </c>
      <c r="F24" s="9"/>
      <c r="G24" s="9"/>
      <c r="H24" s="17">
        <f t="shared" si="0"/>
        <v>0</v>
      </c>
      <c r="I24" s="11"/>
      <c r="J24" s="26"/>
      <c r="K24" s="20">
        <v>0</v>
      </c>
      <c r="L24" s="11"/>
      <c r="M24" s="26"/>
      <c r="N24" s="34">
        <v>0</v>
      </c>
      <c r="O24" s="31">
        <v>0</v>
      </c>
    </row>
    <row r="25" spans="2:15" x14ac:dyDescent="0.25">
      <c r="B25" s="9">
        <v>15</v>
      </c>
      <c r="C25" s="59" t="s">
        <v>68</v>
      </c>
      <c r="D25" s="47" t="s">
        <v>64</v>
      </c>
      <c r="E25" s="233">
        <v>0</v>
      </c>
      <c r="F25" s="9"/>
      <c r="G25" s="9"/>
      <c r="H25" s="17">
        <f t="shared" si="0"/>
        <v>0</v>
      </c>
      <c r="I25" s="11"/>
      <c r="J25" s="26"/>
      <c r="K25" s="20">
        <v>0</v>
      </c>
      <c r="L25" s="11"/>
      <c r="M25" s="26"/>
      <c r="N25" s="34">
        <v>0</v>
      </c>
      <c r="O25" s="31">
        <v>0</v>
      </c>
    </row>
    <row r="26" spans="2:15" ht="15.75" thickBot="1" x14ac:dyDescent="0.3">
      <c r="B26" s="9">
        <v>16</v>
      </c>
      <c r="C26" s="228" t="s">
        <v>119</v>
      </c>
      <c r="D26" s="231" t="s">
        <v>72</v>
      </c>
      <c r="E26" s="234">
        <v>0</v>
      </c>
      <c r="F26" s="10"/>
      <c r="G26" s="10"/>
      <c r="H26" s="18">
        <f t="shared" si="0"/>
        <v>0</v>
      </c>
      <c r="I26" s="11"/>
      <c r="J26" s="26"/>
      <c r="K26" s="20">
        <v>0</v>
      </c>
      <c r="L26" s="11"/>
      <c r="M26" s="26"/>
      <c r="N26" s="34">
        <v>0</v>
      </c>
      <c r="O26" s="31">
        <v>0</v>
      </c>
    </row>
  </sheetData>
  <sortState ref="C11:H26">
    <sortCondition ref="H11:H26"/>
  </sortState>
  <mergeCells count="11">
    <mergeCell ref="B9:B10"/>
    <mergeCell ref="B4:O5"/>
    <mergeCell ref="B6:O6"/>
    <mergeCell ref="B7:O7"/>
    <mergeCell ref="B8:O8"/>
    <mergeCell ref="F9:G9"/>
    <mergeCell ref="I9:J9"/>
    <mergeCell ref="L9:M9"/>
    <mergeCell ref="E9:E10"/>
    <mergeCell ref="D9:D10"/>
    <mergeCell ref="C9:C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N41"/>
  <sheetViews>
    <sheetView workbookViewId="0">
      <selection activeCell="P36" sqref="P36"/>
    </sheetView>
  </sheetViews>
  <sheetFormatPr baseColWidth="10" defaultColWidth="11.42578125" defaultRowHeight="15" x14ac:dyDescent="0.25"/>
  <cols>
    <col min="1" max="1" width="3" style="1" bestFit="1" customWidth="1"/>
    <col min="2" max="2" width="37.140625" style="1" customWidth="1"/>
    <col min="3" max="3" width="13.7109375" style="114" bestFit="1" customWidth="1"/>
    <col min="4" max="4" width="11.42578125" style="90"/>
    <col min="5" max="5" width="9.85546875" style="1" customWidth="1"/>
    <col min="6" max="6" width="9.7109375" style="1" bestFit="1" customWidth="1"/>
    <col min="7" max="7" width="7.7109375" style="1" bestFit="1" customWidth="1"/>
    <col min="8" max="8" width="9.85546875" style="1" customWidth="1"/>
    <col min="9" max="9" width="9.7109375" style="1" bestFit="1" customWidth="1"/>
    <col min="10" max="10" width="8.140625" style="1" customWidth="1"/>
    <col min="11" max="11" width="9.85546875" style="1" customWidth="1"/>
    <col min="12" max="12" width="9.7109375" style="1" bestFit="1" customWidth="1"/>
    <col min="13" max="13" width="7.7109375" style="1" bestFit="1" customWidth="1"/>
    <col min="14" max="14" width="13.5703125" style="1" customWidth="1"/>
    <col min="15" max="16384" width="11.42578125" style="1"/>
  </cols>
  <sheetData>
    <row r="4" spans="1:14" x14ac:dyDescent="0.25">
      <c r="A4" s="193" t="s">
        <v>14</v>
      </c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</row>
    <row r="5" spans="1:14" x14ac:dyDescent="0.25">
      <c r="A5" s="193"/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</row>
    <row r="6" spans="1:14" ht="18.75" x14ac:dyDescent="0.3">
      <c r="A6" s="194" t="s">
        <v>15</v>
      </c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</row>
    <row r="7" spans="1:14" ht="18.75" x14ac:dyDescent="0.3">
      <c r="A7" s="194" t="s">
        <v>67</v>
      </c>
      <c r="B7" s="194"/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</row>
    <row r="8" spans="1:14" ht="19.5" thickBot="1" x14ac:dyDescent="0.35">
      <c r="A8" s="220" t="s">
        <v>17</v>
      </c>
      <c r="B8" s="220"/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0"/>
      <c r="N8" s="220"/>
    </row>
    <row r="9" spans="1:14" ht="15.75" thickBot="1" x14ac:dyDescent="0.3">
      <c r="A9" s="205" t="s">
        <v>0</v>
      </c>
      <c r="B9" s="205" t="s">
        <v>1</v>
      </c>
      <c r="C9" s="205" t="s">
        <v>2</v>
      </c>
      <c r="D9" s="205" t="s">
        <v>3</v>
      </c>
      <c r="E9" s="191" t="s">
        <v>13</v>
      </c>
      <c r="F9" s="221"/>
      <c r="G9" s="183" t="s">
        <v>8</v>
      </c>
      <c r="H9" s="222" t="s">
        <v>10</v>
      </c>
      <c r="I9" s="223"/>
      <c r="J9" s="184" t="s">
        <v>9</v>
      </c>
      <c r="K9" s="200" t="s">
        <v>12</v>
      </c>
      <c r="L9" s="200"/>
      <c r="M9" s="182" t="s">
        <v>9</v>
      </c>
      <c r="N9" s="187" t="s">
        <v>7</v>
      </c>
    </row>
    <row r="10" spans="1:14" ht="15.75" thickBot="1" x14ac:dyDescent="0.3">
      <c r="A10" s="206"/>
      <c r="B10" s="206"/>
      <c r="C10" s="218"/>
      <c r="D10" s="218"/>
      <c r="E10" s="81" t="s">
        <v>4</v>
      </c>
      <c r="F10" s="81" t="s">
        <v>5</v>
      </c>
      <c r="G10" s="186" t="s">
        <v>11</v>
      </c>
      <c r="H10" s="185" t="s">
        <v>4</v>
      </c>
      <c r="I10" s="81" t="s">
        <v>5</v>
      </c>
      <c r="J10" s="81" t="s">
        <v>10</v>
      </c>
      <c r="K10" s="81" t="s">
        <v>4</v>
      </c>
      <c r="L10" s="81" t="s">
        <v>5</v>
      </c>
      <c r="M10" s="81" t="s">
        <v>12</v>
      </c>
      <c r="N10" s="81" t="s">
        <v>6</v>
      </c>
    </row>
    <row r="11" spans="1:14" x14ac:dyDescent="0.25">
      <c r="A11" s="65">
        <v>1</v>
      </c>
      <c r="B11" s="261" t="s">
        <v>88</v>
      </c>
      <c r="C11" s="258" t="s">
        <v>78</v>
      </c>
      <c r="D11" s="232">
        <v>30</v>
      </c>
      <c r="E11" s="65">
        <v>52</v>
      </c>
      <c r="F11" s="65">
        <v>54</v>
      </c>
      <c r="G11" s="54">
        <f>F11+E11-D11</f>
        <v>76</v>
      </c>
      <c r="H11" s="69"/>
      <c r="I11" s="69"/>
      <c r="J11" s="174">
        <v>0</v>
      </c>
      <c r="K11" s="69"/>
      <c r="L11" s="69"/>
      <c r="M11" s="264">
        <f>L11+K11</f>
        <v>0</v>
      </c>
      <c r="N11" s="172">
        <f>G11+J11+M11</f>
        <v>76</v>
      </c>
    </row>
    <row r="12" spans="1:14" x14ac:dyDescent="0.25">
      <c r="A12" s="59">
        <v>2</v>
      </c>
      <c r="B12" s="118" t="s">
        <v>89</v>
      </c>
      <c r="C12" s="242" t="s">
        <v>78</v>
      </c>
      <c r="D12" s="233">
        <v>30</v>
      </c>
      <c r="E12" s="59">
        <v>52</v>
      </c>
      <c r="F12" s="59">
        <v>54</v>
      </c>
      <c r="G12" s="55">
        <f>F12+E12-D12</f>
        <v>76</v>
      </c>
      <c r="H12" s="70"/>
      <c r="I12" s="70"/>
      <c r="J12" s="175">
        <v>0</v>
      </c>
      <c r="K12" s="70"/>
      <c r="L12" s="70"/>
      <c r="M12" s="265">
        <f t="shared" ref="M12:M25" si="0">L12+K12</f>
        <v>0</v>
      </c>
      <c r="N12" s="161">
        <f>G12+J12+M12</f>
        <v>76</v>
      </c>
    </row>
    <row r="13" spans="1:14" x14ac:dyDescent="0.25">
      <c r="A13" s="59">
        <v>3</v>
      </c>
      <c r="B13" s="262" t="s">
        <v>80</v>
      </c>
      <c r="C13" s="115" t="s">
        <v>74</v>
      </c>
      <c r="D13" s="233">
        <v>28</v>
      </c>
      <c r="E13" s="59">
        <v>51</v>
      </c>
      <c r="F13" s="59">
        <v>53</v>
      </c>
      <c r="G13" s="55">
        <f>F13+E13-D13</f>
        <v>76</v>
      </c>
      <c r="H13" s="70"/>
      <c r="I13" s="70"/>
      <c r="J13" s="175">
        <v>0</v>
      </c>
      <c r="K13" s="70"/>
      <c r="L13" s="70"/>
      <c r="M13" s="265">
        <f t="shared" si="0"/>
        <v>0</v>
      </c>
      <c r="N13" s="161">
        <f>G13+J13+M13</f>
        <v>76</v>
      </c>
    </row>
    <row r="14" spans="1:14" x14ac:dyDescent="0.25">
      <c r="A14" s="59">
        <v>4</v>
      </c>
      <c r="B14" s="262" t="s">
        <v>172</v>
      </c>
      <c r="C14" s="115" t="s">
        <v>74</v>
      </c>
      <c r="D14" s="233">
        <v>27</v>
      </c>
      <c r="E14" s="59">
        <v>50</v>
      </c>
      <c r="F14" s="59">
        <v>55</v>
      </c>
      <c r="G14" s="55">
        <f>F14+E14-D14</f>
        <v>78</v>
      </c>
      <c r="H14" s="70"/>
      <c r="I14" s="70"/>
      <c r="J14" s="175">
        <v>0</v>
      </c>
      <c r="K14" s="70"/>
      <c r="L14" s="70"/>
      <c r="M14" s="265">
        <f t="shared" si="0"/>
        <v>0</v>
      </c>
      <c r="N14" s="161">
        <f>G14+J14+M14</f>
        <v>78</v>
      </c>
    </row>
    <row r="15" spans="1:14" x14ac:dyDescent="0.25">
      <c r="A15" s="59">
        <v>5</v>
      </c>
      <c r="B15" s="59" t="s">
        <v>93</v>
      </c>
      <c r="C15" s="267" t="s">
        <v>64</v>
      </c>
      <c r="D15" s="270">
        <v>27</v>
      </c>
      <c r="E15" s="59">
        <v>57</v>
      </c>
      <c r="F15" s="59">
        <v>51</v>
      </c>
      <c r="G15" s="55">
        <f>F15+E15-D15</f>
        <v>81</v>
      </c>
      <c r="H15" s="70"/>
      <c r="I15" s="70"/>
      <c r="J15" s="175">
        <v>0</v>
      </c>
      <c r="K15" s="70"/>
      <c r="L15" s="70"/>
      <c r="M15" s="265">
        <f t="shared" si="0"/>
        <v>0</v>
      </c>
      <c r="N15" s="161">
        <f>G15+J15+M15</f>
        <v>81</v>
      </c>
    </row>
    <row r="16" spans="1:14" x14ac:dyDescent="0.25">
      <c r="A16" s="59">
        <v>6</v>
      </c>
      <c r="B16" s="59" t="s">
        <v>92</v>
      </c>
      <c r="C16" s="268" t="s">
        <v>64</v>
      </c>
      <c r="D16" s="271">
        <v>30</v>
      </c>
      <c r="E16" s="59">
        <v>59</v>
      </c>
      <c r="F16" s="59">
        <v>54</v>
      </c>
      <c r="G16" s="55">
        <f>F16+E16-D16</f>
        <v>83</v>
      </c>
      <c r="H16" s="70"/>
      <c r="I16" s="70"/>
      <c r="J16" s="175">
        <v>0</v>
      </c>
      <c r="K16" s="70"/>
      <c r="L16" s="70"/>
      <c r="M16" s="265">
        <f t="shared" si="0"/>
        <v>0</v>
      </c>
      <c r="N16" s="161">
        <f>G16+J16+M16</f>
        <v>83</v>
      </c>
    </row>
    <row r="17" spans="1:14" x14ac:dyDescent="0.25">
      <c r="A17" s="59">
        <v>7</v>
      </c>
      <c r="B17" s="115" t="s">
        <v>162</v>
      </c>
      <c r="C17" s="269" t="s">
        <v>70</v>
      </c>
      <c r="D17" s="233">
        <v>28</v>
      </c>
      <c r="E17" s="59">
        <v>56</v>
      </c>
      <c r="F17" s="59">
        <v>57</v>
      </c>
      <c r="G17" s="55">
        <f>F17+E17-D17</f>
        <v>85</v>
      </c>
      <c r="H17" s="70"/>
      <c r="I17" s="70"/>
      <c r="J17" s="175">
        <v>0</v>
      </c>
      <c r="K17" s="70"/>
      <c r="L17" s="70"/>
      <c r="M17" s="265">
        <f t="shared" si="0"/>
        <v>0</v>
      </c>
      <c r="N17" s="161">
        <f>G17+J17+M17</f>
        <v>85</v>
      </c>
    </row>
    <row r="18" spans="1:14" x14ac:dyDescent="0.25">
      <c r="A18" s="59">
        <v>8</v>
      </c>
      <c r="B18" s="226" t="s">
        <v>82</v>
      </c>
      <c r="C18" s="115" t="s">
        <v>74</v>
      </c>
      <c r="D18" s="233">
        <v>30</v>
      </c>
      <c r="E18" s="59">
        <v>54</v>
      </c>
      <c r="F18" s="59">
        <v>63</v>
      </c>
      <c r="G18" s="55">
        <f>F18+E18-D18</f>
        <v>87</v>
      </c>
      <c r="H18" s="70"/>
      <c r="I18" s="70"/>
      <c r="J18" s="175">
        <v>0</v>
      </c>
      <c r="K18" s="70"/>
      <c r="L18" s="70"/>
      <c r="M18" s="265">
        <f t="shared" si="0"/>
        <v>0</v>
      </c>
      <c r="N18" s="161">
        <f>G18+J18+M18</f>
        <v>87</v>
      </c>
    </row>
    <row r="19" spans="1:14" x14ac:dyDescent="0.25">
      <c r="A19" s="59">
        <v>9</v>
      </c>
      <c r="B19" s="118" t="s">
        <v>87</v>
      </c>
      <c r="C19" s="242" t="s">
        <v>78</v>
      </c>
      <c r="D19" s="233">
        <v>30</v>
      </c>
      <c r="E19" s="59">
        <v>57</v>
      </c>
      <c r="F19" s="59">
        <v>62</v>
      </c>
      <c r="G19" s="55">
        <f>F19+E19-D19</f>
        <v>89</v>
      </c>
      <c r="H19" s="70"/>
      <c r="I19" s="70"/>
      <c r="J19" s="175">
        <v>0</v>
      </c>
      <c r="K19" s="70"/>
      <c r="L19" s="70"/>
      <c r="M19" s="265">
        <f t="shared" si="0"/>
        <v>0</v>
      </c>
      <c r="N19" s="161">
        <f>G19+J19+M19</f>
        <v>89</v>
      </c>
    </row>
    <row r="20" spans="1:14" x14ac:dyDescent="0.25">
      <c r="A20" s="59">
        <v>10</v>
      </c>
      <c r="B20" s="242" t="s">
        <v>174</v>
      </c>
      <c r="C20" s="115" t="s">
        <v>74</v>
      </c>
      <c r="D20" s="233">
        <v>29</v>
      </c>
      <c r="E20" s="59">
        <v>62</v>
      </c>
      <c r="F20" s="59">
        <v>57</v>
      </c>
      <c r="G20" s="55">
        <f>F20+E20-D20</f>
        <v>90</v>
      </c>
      <c r="H20" s="70"/>
      <c r="I20" s="70"/>
      <c r="J20" s="175">
        <v>0</v>
      </c>
      <c r="K20" s="70"/>
      <c r="L20" s="70"/>
      <c r="M20" s="265">
        <f t="shared" si="0"/>
        <v>0</v>
      </c>
      <c r="N20" s="161">
        <f>G20+J20+M20</f>
        <v>90</v>
      </c>
    </row>
    <row r="21" spans="1:14" x14ac:dyDescent="0.25">
      <c r="A21" s="59">
        <v>11</v>
      </c>
      <c r="B21" s="254" t="s">
        <v>175</v>
      </c>
      <c r="C21" s="254" t="s">
        <v>71</v>
      </c>
      <c r="D21" s="233">
        <v>29</v>
      </c>
      <c r="E21" s="59">
        <v>58</v>
      </c>
      <c r="F21" s="59">
        <v>62</v>
      </c>
      <c r="G21" s="55">
        <f>F21+E21-D21</f>
        <v>91</v>
      </c>
      <c r="H21" s="70"/>
      <c r="I21" s="70"/>
      <c r="J21" s="175">
        <v>0</v>
      </c>
      <c r="K21" s="70"/>
      <c r="L21" s="70"/>
      <c r="M21" s="265">
        <f t="shared" si="0"/>
        <v>0</v>
      </c>
      <c r="N21" s="161">
        <f>G21+J21+M21</f>
        <v>91</v>
      </c>
    </row>
    <row r="22" spans="1:14" x14ac:dyDescent="0.25">
      <c r="A22" s="59">
        <v>12</v>
      </c>
      <c r="B22" s="226" t="s">
        <v>81</v>
      </c>
      <c r="C22" s="115" t="s">
        <v>74</v>
      </c>
      <c r="D22" s="233">
        <v>30</v>
      </c>
      <c r="E22" s="59">
        <v>58</v>
      </c>
      <c r="F22" s="59">
        <v>63</v>
      </c>
      <c r="G22" s="55">
        <f>F22+E22-D22</f>
        <v>91</v>
      </c>
      <c r="H22" s="70"/>
      <c r="I22" s="70"/>
      <c r="J22" s="175">
        <v>0</v>
      </c>
      <c r="K22" s="70"/>
      <c r="L22" s="70"/>
      <c r="M22" s="265">
        <f t="shared" si="0"/>
        <v>0</v>
      </c>
      <c r="N22" s="161">
        <f>G22+J22+M22</f>
        <v>91</v>
      </c>
    </row>
    <row r="23" spans="1:14" x14ac:dyDescent="0.25">
      <c r="A23" s="59">
        <v>13</v>
      </c>
      <c r="B23" s="242" t="s">
        <v>178</v>
      </c>
      <c r="C23" s="243" t="s">
        <v>72</v>
      </c>
      <c r="D23" s="233">
        <v>30</v>
      </c>
      <c r="E23" s="59">
        <v>58</v>
      </c>
      <c r="F23" s="59">
        <v>63</v>
      </c>
      <c r="G23" s="55">
        <f>F23+E23-D23</f>
        <v>91</v>
      </c>
      <c r="H23" s="70"/>
      <c r="I23" s="70"/>
      <c r="J23" s="175">
        <v>0</v>
      </c>
      <c r="K23" s="70"/>
      <c r="L23" s="70"/>
      <c r="M23" s="265">
        <f t="shared" si="0"/>
        <v>0</v>
      </c>
      <c r="N23" s="161">
        <f>G23+J23+M23</f>
        <v>91</v>
      </c>
    </row>
    <row r="24" spans="1:14" x14ac:dyDescent="0.25">
      <c r="A24" s="59">
        <v>14</v>
      </c>
      <c r="B24" s="59" t="s">
        <v>91</v>
      </c>
      <c r="C24" s="268" t="s">
        <v>64</v>
      </c>
      <c r="D24" s="271">
        <v>30</v>
      </c>
      <c r="E24" s="59">
        <v>54</v>
      </c>
      <c r="F24" s="59">
        <v>70</v>
      </c>
      <c r="G24" s="55">
        <f>F24+E24-D24</f>
        <v>94</v>
      </c>
      <c r="H24" s="70"/>
      <c r="I24" s="70"/>
      <c r="J24" s="175">
        <v>0</v>
      </c>
      <c r="K24" s="70"/>
      <c r="L24" s="70"/>
      <c r="M24" s="265">
        <f t="shared" si="0"/>
        <v>0</v>
      </c>
      <c r="N24" s="161">
        <f>G24+J24+M24</f>
        <v>94</v>
      </c>
    </row>
    <row r="25" spans="1:14" x14ac:dyDescent="0.25">
      <c r="A25" s="59">
        <v>15</v>
      </c>
      <c r="B25" s="122" t="s">
        <v>77</v>
      </c>
      <c r="C25" s="115" t="s">
        <v>78</v>
      </c>
      <c r="D25" s="272">
        <v>30</v>
      </c>
      <c r="E25" s="59">
        <v>59</v>
      </c>
      <c r="F25" s="59">
        <v>72</v>
      </c>
      <c r="G25" s="55">
        <f>F25+E25-D25</f>
        <v>101</v>
      </c>
      <c r="H25" s="70"/>
      <c r="I25" s="70"/>
      <c r="J25" s="175">
        <v>0</v>
      </c>
      <c r="K25" s="70"/>
      <c r="L25" s="70"/>
      <c r="M25" s="265">
        <f t="shared" si="0"/>
        <v>0</v>
      </c>
      <c r="N25" s="161">
        <f>G25+J25+M25</f>
        <v>101</v>
      </c>
    </row>
    <row r="26" spans="1:14" x14ac:dyDescent="0.25">
      <c r="A26" s="59">
        <v>16</v>
      </c>
      <c r="B26" s="115" t="s">
        <v>171</v>
      </c>
      <c r="C26" s="115" t="s">
        <v>74</v>
      </c>
      <c r="D26" s="233">
        <v>30</v>
      </c>
      <c r="E26" s="59"/>
      <c r="F26" s="59"/>
      <c r="G26" s="55">
        <f>F26+E26-D26</f>
        <v>-30</v>
      </c>
      <c r="H26" s="70"/>
      <c r="I26" s="70"/>
      <c r="J26" s="175">
        <v>0</v>
      </c>
      <c r="K26" s="70"/>
      <c r="L26" s="70"/>
      <c r="M26" s="265">
        <f t="shared" ref="M26:M40" si="1">L26+K26</f>
        <v>0</v>
      </c>
      <c r="N26" s="161">
        <f t="shared" ref="N26:N40" si="2">G26+J26+M26</f>
        <v>-30</v>
      </c>
    </row>
    <row r="27" spans="1:14" x14ac:dyDescent="0.25">
      <c r="A27" s="59">
        <v>17</v>
      </c>
      <c r="B27" s="118" t="s">
        <v>79</v>
      </c>
      <c r="C27" s="242" t="s">
        <v>70</v>
      </c>
      <c r="D27" s="233">
        <v>30</v>
      </c>
      <c r="E27" s="59"/>
      <c r="F27" s="59"/>
      <c r="G27" s="55">
        <f>F27+E27-D27</f>
        <v>-30</v>
      </c>
      <c r="H27" s="70"/>
      <c r="I27" s="70"/>
      <c r="J27" s="175">
        <v>0</v>
      </c>
      <c r="K27" s="70"/>
      <c r="L27" s="70"/>
      <c r="M27" s="265">
        <f t="shared" si="1"/>
        <v>0</v>
      </c>
      <c r="N27" s="161">
        <f t="shared" si="2"/>
        <v>-30</v>
      </c>
    </row>
    <row r="28" spans="1:14" x14ac:dyDescent="0.25">
      <c r="A28" s="59">
        <v>18</v>
      </c>
      <c r="B28" s="59" t="s">
        <v>94</v>
      </c>
      <c r="C28" s="268" t="s">
        <v>64</v>
      </c>
      <c r="D28" s="271">
        <v>30</v>
      </c>
      <c r="E28" s="59"/>
      <c r="F28" s="59"/>
      <c r="G28" s="55">
        <f>F28+E28-D28</f>
        <v>-30</v>
      </c>
      <c r="H28" s="70"/>
      <c r="I28" s="70"/>
      <c r="J28" s="175">
        <v>0</v>
      </c>
      <c r="K28" s="70"/>
      <c r="L28" s="70"/>
      <c r="M28" s="265">
        <f t="shared" si="1"/>
        <v>0</v>
      </c>
      <c r="N28" s="161">
        <f t="shared" si="2"/>
        <v>-30</v>
      </c>
    </row>
    <row r="29" spans="1:14" x14ac:dyDescent="0.25">
      <c r="A29" s="59">
        <v>19</v>
      </c>
      <c r="B29" s="255" t="s">
        <v>177</v>
      </c>
      <c r="C29" s="242" t="s">
        <v>73</v>
      </c>
      <c r="D29" s="273">
        <v>30</v>
      </c>
      <c r="E29" s="59"/>
      <c r="F29" s="59"/>
      <c r="G29" s="55">
        <f>F29+E29-D29</f>
        <v>-30</v>
      </c>
      <c r="H29" s="70"/>
      <c r="I29" s="70"/>
      <c r="J29" s="175">
        <v>0</v>
      </c>
      <c r="K29" s="70"/>
      <c r="L29" s="70"/>
      <c r="M29" s="265">
        <f t="shared" si="1"/>
        <v>0</v>
      </c>
      <c r="N29" s="161">
        <f t="shared" si="2"/>
        <v>-30</v>
      </c>
    </row>
    <row r="30" spans="1:14" x14ac:dyDescent="0.25">
      <c r="A30" s="59">
        <v>20</v>
      </c>
      <c r="B30" s="118" t="s">
        <v>90</v>
      </c>
      <c r="C30" s="242" t="s">
        <v>78</v>
      </c>
      <c r="D30" s="233">
        <v>30</v>
      </c>
      <c r="E30" s="59"/>
      <c r="F30" s="59"/>
      <c r="G30" s="55">
        <f>F30+E30-D30</f>
        <v>-30</v>
      </c>
      <c r="H30" s="70"/>
      <c r="I30" s="70"/>
      <c r="J30" s="175">
        <v>0</v>
      </c>
      <c r="K30" s="70"/>
      <c r="L30" s="70"/>
      <c r="M30" s="265">
        <f t="shared" si="1"/>
        <v>0</v>
      </c>
      <c r="N30" s="161">
        <f t="shared" si="2"/>
        <v>-30</v>
      </c>
    </row>
    <row r="31" spans="1:14" x14ac:dyDescent="0.25">
      <c r="A31" s="59">
        <v>21</v>
      </c>
      <c r="B31" s="263" t="s">
        <v>69</v>
      </c>
      <c r="C31" s="242" t="s">
        <v>64</v>
      </c>
      <c r="D31" s="233">
        <v>30</v>
      </c>
      <c r="E31" s="59"/>
      <c r="F31" s="59"/>
      <c r="G31" s="55">
        <f>F31+E31-D31</f>
        <v>-30</v>
      </c>
      <c r="H31" s="70"/>
      <c r="I31" s="70"/>
      <c r="J31" s="175">
        <v>0</v>
      </c>
      <c r="K31" s="70"/>
      <c r="L31" s="70"/>
      <c r="M31" s="265">
        <f t="shared" si="1"/>
        <v>0</v>
      </c>
      <c r="N31" s="161">
        <f t="shared" si="2"/>
        <v>-30</v>
      </c>
    </row>
    <row r="32" spans="1:14" x14ac:dyDescent="0.25">
      <c r="A32" s="59">
        <v>22</v>
      </c>
      <c r="B32" s="122" t="s">
        <v>101</v>
      </c>
      <c r="C32" s="269" t="s">
        <v>78</v>
      </c>
      <c r="D32" s="272">
        <v>30</v>
      </c>
      <c r="E32" s="59"/>
      <c r="F32" s="59"/>
      <c r="G32" s="55">
        <f>F32+E32-D32</f>
        <v>-30</v>
      </c>
      <c r="H32" s="70"/>
      <c r="I32" s="70"/>
      <c r="J32" s="175">
        <v>0</v>
      </c>
      <c r="K32" s="70"/>
      <c r="L32" s="70"/>
      <c r="M32" s="265">
        <f t="shared" si="1"/>
        <v>0</v>
      </c>
      <c r="N32" s="161">
        <f t="shared" si="2"/>
        <v>-30</v>
      </c>
    </row>
    <row r="33" spans="1:14" x14ac:dyDescent="0.25">
      <c r="A33" s="59">
        <v>23</v>
      </c>
      <c r="B33" s="59" t="s">
        <v>176</v>
      </c>
      <c r="C33" s="243" t="s">
        <v>72</v>
      </c>
      <c r="D33" s="233">
        <v>29</v>
      </c>
      <c r="E33" s="59"/>
      <c r="F33" s="59"/>
      <c r="G33" s="55">
        <f>F33+E33-D33</f>
        <v>-29</v>
      </c>
      <c r="H33" s="70"/>
      <c r="I33" s="70"/>
      <c r="J33" s="175">
        <v>0</v>
      </c>
      <c r="K33" s="70"/>
      <c r="L33" s="70"/>
      <c r="M33" s="265">
        <f t="shared" si="1"/>
        <v>0</v>
      </c>
      <c r="N33" s="161">
        <f t="shared" si="2"/>
        <v>-29</v>
      </c>
    </row>
    <row r="34" spans="1:14" x14ac:dyDescent="0.25">
      <c r="A34" s="59">
        <v>24</v>
      </c>
      <c r="B34" s="254" t="s">
        <v>179</v>
      </c>
      <c r="C34" s="254" t="s">
        <v>71</v>
      </c>
      <c r="D34" s="233">
        <v>29</v>
      </c>
      <c r="E34" s="59"/>
      <c r="F34" s="59"/>
      <c r="G34" s="55">
        <f>F34+E34-D34</f>
        <v>-29</v>
      </c>
      <c r="H34" s="70"/>
      <c r="I34" s="70"/>
      <c r="J34" s="175">
        <v>0</v>
      </c>
      <c r="K34" s="70"/>
      <c r="L34" s="70"/>
      <c r="M34" s="265">
        <f t="shared" si="1"/>
        <v>0</v>
      </c>
      <c r="N34" s="161">
        <f t="shared" si="2"/>
        <v>-29</v>
      </c>
    </row>
    <row r="35" spans="1:14" x14ac:dyDescent="0.25">
      <c r="A35" s="59">
        <v>25</v>
      </c>
      <c r="B35" s="255" t="s">
        <v>173</v>
      </c>
      <c r="C35" s="242" t="s">
        <v>73</v>
      </c>
      <c r="D35" s="273">
        <v>28</v>
      </c>
      <c r="E35" s="59"/>
      <c r="F35" s="59"/>
      <c r="G35" s="55">
        <f>F35+E35-D35</f>
        <v>-28</v>
      </c>
      <c r="H35" s="70"/>
      <c r="I35" s="70"/>
      <c r="J35" s="175">
        <v>0</v>
      </c>
      <c r="K35" s="70"/>
      <c r="L35" s="70"/>
      <c r="M35" s="265">
        <f t="shared" si="1"/>
        <v>0</v>
      </c>
      <c r="N35" s="161">
        <f t="shared" si="2"/>
        <v>-28</v>
      </c>
    </row>
    <row r="36" spans="1:14" x14ac:dyDescent="0.25">
      <c r="A36" s="59">
        <v>26</v>
      </c>
      <c r="B36" s="123" t="s">
        <v>76</v>
      </c>
      <c r="C36" s="115" t="s">
        <v>78</v>
      </c>
      <c r="D36" s="272">
        <v>28</v>
      </c>
      <c r="E36" s="59"/>
      <c r="F36" s="59"/>
      <c r="G36" s="55">
        <f>F36+E36-D36</f>
        <v>-28</v>
      </c>
      <c r="H36" s="70"/>
      <c r="I36" s="70"/>
      <c r="J36" s="175">
        <v>0</v>
      </c>
      <c r="K36" s="70"/>
      <c r="L36" s="70"/>
      <c r="M36" s="265">
        <f t="shared" si="1"/>
        <v>0</v>
      </c>
      <c r="N36" s="161">
        <f t="shared" si="2"/>
        <v>-28</v>
      </c>
    </row>
    <row r="37" spans="1:14" x14ac:dyDescent="0.25">
      <c r="A37" s="59">
        <v>27</v>
      </c>
      <c r="B37" s="122" t="s">
        <v>102</v>
      </c>
      <c r="C37" s="269" t="s">
        <v>78</v>
      </c>
      <c r="D37" s="272">
        <v>25</v>
      </c>
      <c r="E37" s="59"/>
      <c r="F37" s="59"/>
      <c r="G37" s="55">
        <f>F37+E37-D37</f>
        <v>-25</v>
      </c>
      <c r="H37" s="70"/>
      <c r="I37" s="70"/>
      <c r="J37" s="175">
        <v>0</v>
      </c>
      <c r="K37" s="70"/>
      <c r="L37" s="70"/>
      <c r="M37" s="265">
        <f t="shared" si="1"/>
        <v>0</v>
      </c>
      <c r="N37" s="161">
        <f t="shared" si="2"/>
        <v>-25</v>
      </c>
    </row>
    <row r="38" spans="1:14" x14ac:dyDescent="0.25">
      <c r="A38" s="59">
        <v>28</v>
      </c>
      <c r="B38" s="263" t="s">
        <v>182</v>
      </c>
      <c r="C38" s="242" t="s">
        <v>53</v>
      </c>
      <c r="D38" s="233">
        <v>30</v>
      </c>
      <c r="E38" s="59"/>
      <c r="F38" s="59"/>
      <c r="G38" s="55">
        <f>F38+E38-D38</f>
        <v>-30</v>
      </c>
      <c r="H38" s="70"/>
      <c r="I38" s="70"/>
      <c r="J38" s="175">
        <v>0</v>
      </c>
      <c r="K38" s="70"/>
      <c r="L38" s="70"/>
      <c r="M38" s="265">
        <f t="shared" si="1"/>
        <v>0</v>
      </c>
      <c r="N38" s="161">
        <f t="shared" si="2"/>
        <v>-30</v>
      </c>
    </row>
    <row r="39" spans="1:14" x14ac:dyDescent="0.25">
      <c r="A39" s="59">
        <v>29</v>
      </c>
      <c r="B39" s="263" t="s">
        <v>180</v>
      </c>
      <c r="C39" s="242" t="s">
        <v>53</v>
      </c>
      <c r="D39" s="233">
        <v>25</v>
      </c>
      <c r="E39" s="59"/>
      <c r="F39" s="59"/>
      <c r="G39" s="55">
        <f>F39+E39-D39</f>
        <v>-25</v>
      </c>
      <c r="H39" s="70"/>
      <c r="I39" s="70"/>
      <c r="J39" s="175">
        <v>0</v>
      </c>
      <c r="K39" s="70"/>
      <c r="L39" s="70"/>
      <c r="M39" s="265">
        <f t="shared" si="1"/>
        <v>0</v>
      </c>
      <c r="N39" s="161">
        <f t="shared" si="2"/>
        <v>-25</v>
      </c>
    </row>
    <row r="40" spans="1:14" x14ac:dyDescent="0.25">
      <c r="A40" s="59">
        <v>30</v>
      </c>
      <c r="B40" s="263" t="s">
        <v>181</v>
      </c>
      <c r="C40" s="242" t="s">
        <v>53</v>
      </c>
      <c r="D40" s="233">
        <v>27</v>
      </c>
      <c r="E40" s="59"/>
      <c r="F40" s="59"/>
      <c r="G40" s="55">
        <f>F40+E40-D40</f>
        <v>-27</v>
      </c>
      <c r="H40" s="70"/>
      <c r="I40" s="70"/>
      <c r="J40" s="175">
        <v>0</v>
      </c>
      <c r="K40" s="70"/>
      <c r="L40" s="70"/>
      <c r="M40" s="265">
        <f t="shared" si="1"/>
        <v>0</v>
      </c>
      <c r="N40" s="161">
        <f t="shared" si="2"/>
        <v>-27</v>
      </c>
    </row>
    <row r="41" spans="1:14" ht="15.75" thickBot="1" x14ac:dyDescent="0.3">
      <c r="A41" s="62">
        <v>31</v>
      </c>
      <c r="B41" s="62" t="s">
        <v>65</v>
      </c>
      <c r="C41" s="244" t="s">
        <v>64</v>
      </c>
      <c r="D41" s="234">
        <v>30</v>
      </c>
      <c r="E41" s="62"/>
      <c r="F41" s="62"/>
      <c r="G41" s="56">
        <f>F41+E41-D41</f>
        <v>-30</v>
      </c>
      <c r="H41" s="120"/>
      <c r="I41" s="120"/>
      <c r="J41" s="176">
        <v>0</v>
      </c>
      <c r="K41" s="120"/>
      <c r="L41" s="120"/>
      <c r="M41" s="266">
        <v>0</v>
      </c>
      <c r="N41" s="173">
        <f>G41+J41+M41</f>
        <v>-30</v>
      </c>
    </row>
  </sheetData>
  <sortState ref="B11:N41">
    <sortCondition ref="G11:G41"/>
  </sortState>
  <mergeCells count="11">
    <mergeCell ref="K9:L9"/>
    <mergeCell ref="A4:N5"/>
    <mergeCell ref="A6:N6"/>
    <mergeCell ref="A7:N7"/>
    <mergeCell ref="A8:N8"/>
    <mergeCell ref="A9:A10"/>
    <mergeCell ref="B9:B10"/>
    <mergeCell ref="C9:C10"/>
    <mergeCell ref="D9:D10"/>
    <mergeCell ref="E9:F9"/>
    <mergeCell ref="H9:I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L32"/>
  <sheetViews>
    <sheetView topLeftCell="A10" workbookViewId="0">
      <selection activeCell="D1" sqref="D1"/>
    </sheetView>
  </sheetViews>
  <sheetFormatPr baseColWidth="10" defaultColWidth="11.42578125" defaultRowHeight="15" x14ac:dyDescent="0.25"/>
  <cols>
    <col min="1" max="1" width="2.7109375" style="1" customWidth="1"/>
    <col min="2" max="2" width="3" style="1" bestFit="1" customWidth="1"/>
    <col min="3" max="3" width="37.140625" style="1" customWidth="1"/>
    <col min="4" max="5" width="11.42578125" style="1"/>
    <col min="6" max="6" width="9.85546875" style="1" customWidth="1"/>
    <col min="7" max="7" width="9.7109375" style="1" bestFit="1" customWidth="1"/>
    <col min="8" max="8" width="7.7109375" style="1" bestFit="1" customWidth="1"/>
    <col min="9" max="9" width="9.85546875" style="1" customWidth="1"/>
    <col min="10" max="10" width="9.7109375" style="1" bestFit="1" customWidth="1"/>
    <col min="11" max="11" width="8.140625" style="1" customWidth="1"/>
    <col min="12" max="12" width="13.5703125" style="1" customWidth="1"/>
    <col min="13" max="16384" width="11.42578125" style="1"/>
  </cols>
  <sheetData>
    <row r="4" spans="2:12" x14ac:dyDescent="0.25">
      <c r="B4" s="193" t="s">
        <v>14</v>
      </c>
      <c r="C4" s="193"/>
      <c r="D4" s="193"/>
      <c r="E4" s="193"/>
      <c r="F4" s="193"/>
      <c r="G4" s="193"/>
      <c r="H4" s="193"/>
      <c r="I4" s="193"/>
      <c r="J4" s="193"/>
      <c r="K4" s="193"/>
      <c r="L4" s="193"/>
    </row>
    <row r="5" spans="2:12" x14ac:dyDescent="0.25"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</row>
    <row r="6" spans="2:12" ht="18.75" x14ac:dyDescent="0.3">
      <c r="B6" s="194" t="s">
        <v>15</v>
      </c>
      <c r="C6" s="194"/>
      <c r="D6" s="194"/>
      <c r="E6" s="194"/>
      <c r="F6" s="194"/>
      <c r="G6" s="194"/>
      <c r="H6" s="194"/>
      <c r="I6" s="194"/>
      <c r="J6" s="194"/>
      <c r="K6" s="194"/>
      <c r="L6" s="194"/>
    </row>
    <row r="7" spans="2:12" ht="18.75" x14ac:dyDescent="0.3">
      <c r="B7" s="194" t="s">
        <v>19</v>
      </c>
      <c r="C7" s="194"/>
      <c r="D7" s="194"/>
      <c r="E7" s="194"/>
      <c r="F7" s="194"/>
      <c r="G7" s="194"/>
      <c r="H7" s="194"/>
      <c r="I7" s="194"/>
      <c r="J7" s="194"/>
      <c r="K7" s="194"/>
      <c r="L7" s="194"/>
    </row>
    <row r="8" spans="2:12" ht="19.5" thickBot="1" x14ac:dyDescent="0.35">
      <c r="B8" s="195" t="s">
        <v>17</v>
      </c>
      <c r="C8" s="195"/>
      <c r="D8" s="195"/>
      <c r="E8" s="195"/>
      <c r="F8" s="195"/>
      <c r="G8" s="195"/>
      <c r="H8" s="195"/>
      <c r="I8" s="195"/>
      <c r="J8" s="195"/>
      <c r="K8" s="195"/>
      <c r="L8" s="195"/>
    </row>
    <row r="9" spans="2:12" ht="15.75" thickBot="1" x14ac:dyDescent="0.3">
      <c r="B9" s="210" t="s">
        <v>0</v>
      </c>
      <c r="C9" s="205" t="s">
        <v>1</v>
      </c>
      <c r="D9" s="205" t="s">
        <v>2</v>
      </c>
      <c r="E9" s="205" t="s">
        <v>3</v>
      </c>
      <c r="F9" s="209" t="s">
        <v>13</v>
      </c>
      <c r="G9" s="200"/>
      <c r="H9" s="179" t="s">
        <v>8</v>
      </c>
      <c r="I9" s="196" t="s">
        <v>10</v>
      </c>
      <c r="J9" s="196"/>
      <c r="K9" s="179" t="s">
        <v>9</v>
      </c>
      <c r="L9" s="5" t="s">
        <v>7</v>
      </c>
    </row>
    <row r="10" spans="2:12" ht="15.75" thickBot="1" x14ac:dyDescent="0.3">
      <c r="B10" s="215"/>
      <c r="C10" s="206"/>
      <c r="D10" s="206"/>
      <c r="E10" s="206"/>
      <c r="F10" s="81" t="s">
        <v>4</v>
      </c>
      <c r="G10" s="81" t="s">
        <v>5</v>
      </c>
      <c r="H10" s="75" t="s">
        <v>11</v>
      </c>
      <c r="I10" s="180" t="s">
        <v>4</v>
      </c>
      <c r="J10" s="180" t="s">
        <v>5</v>
      </c>
      <c r="K10" s="180" t="s">
        <v>10</v>
      </c>
      <c r="L10" s="280" t="s">
        <v>6</v>
      </c>
    </row>
    <row r="11" spans="2:12" x14ac:dyDescent="0.25">
      <c r="B11" s="59">
        <v>1</v>
      </c>
      <c r="C11" s="261" t="s">
        <v>188</v>
      </c>
      <c r="D11" s="65" t="s">
        <v>74</v>
      </c>
      <c r="E11" s="282">
        <v>14</v>
      </c>
      <c r="F11" s="281">
        <v>46</v>
      </c>
      <c r="G11" s="64">
        <v>47</v>
      </c>
      <c r="H11" s="277">
        <f t="shared" ref="H11:H24" si="0">G11+F11-E11</f>
        <v>79</v>
      </c>
      <c r="I11" s="64"/>
      <c r="J11" s="131"/>
      <c r="K11" s="278">
        <v>0</v>
      </c>
      <c r="L11" s="279">
        <f t="shared" ref="L11:L24" si="1">K11+H11</f>
        <v>79</v>
      </c>
    </row>
    <row r="12" spans="2:12" x14ac:dyDescent="0.25">
      <c r="B12" s="59">
        <v>2</v>
      </c>
      <c r="C12" s="126" t="s">
        <v>189</v>
      </c>
      <c r="D12" s="59" t="s">
        <v>74</v>
      </c>
      <c r="E12" s="49">
        <v>27</v>
      </c>
      <c r="F12" s="70">
        <v>53</v>
      </c>
      <c r="G12" s="48">
        <v>57</v>
      </c>
      <c r="H12" s="121">
        <f t="shared" si="0"/>
        <v>83</v>
      </c>
      <c r="I12" s="48"/>
      <c r="J12" s="77"/>
      <c r="K12" s="106">
        <v>0</v>
      </c>
      <c r="L12" s="112">
        <f t="shared" si="1"/>
        <v>83</v>
      </c>
    </row>
    <row r="13" spans="2:12" x14ac:dyDescent="0.25">
      <c r="B13" s="59">
        <v>3</v>
      </c>
      <c r="C13" s="59" t="s">
        <v>109</v>
      </c>
      <c r="D13" s="59" t="s">
        <v>64</v>
      </c>
      <c r="E13" s="119">
        <v>30</v>
      </c>
      <c r="F13" s="70">
        <v>60</v>
      </c>
      <c r="G13" s="48">
        <v>55</v>
      </c>
      <c r="H13" s="121">
        <f t="shared" si="0"/>
        <v>85</v>
      </c>
      <c r="I13" s="48"/>
      <c r="J13" s="77"/>
      <c r="K13" s="106">
        <v>0</v>
      </c>
      <c r="L13" s="112">
        <f t="shared" si="1"/>
        <v>85</v>
      </c>
    </row>
    <row r="14" spans="2:12" x14ac:dyDescent="0.25">
      <c r="B14" s="59">
        <v>4</v>
      </c>
      <c r="C14" s="122" t="s">
        <v>187</v>
      </c>
      <c r="D14" s="122" t="s">
        <v>71</v>
      </c>
      <c r="E14" s="66">
        <v>26</v>
      </c>
      <c r="F14" s="70">
        <v>63</v>
      </c>
      <c r="G14" s="48">
        <v>51</v>
      </c>
      <c r="H14" s="121">
        <f t="shared" si="0"/>
        <v>88</v>
      </c>
      <c r="I14" s="48"/>
      <c r="J14" s="77"/>
      <c r="K14" s="106">
        <v>0</v>
      </c>
      <c r="L14" s="112">
        <f t="shared" si="1"/>
        <v>88</v>
      </c>
    </row>
    <row r="15" spans="2:12" x14ac:dyDescent="0.25">
      <c r="B15" s="59">
        <v>5</v>
      </c>
      <c r="C15" s="59" t="s">
        <v>110</v>
      </c>
      <c r="D15" s="59" t="s">
        <v>64</v>
      </c>
      <c r="E15" s="119">
        <v>20</v>
      </c>
      <c r="F15" s="70">
        <v>49</v>
      </c>
      <c r="G15" s="48">
        <v>59</v>
      </c>
      <c r="H15" s="121">
        <f t="shared" si="0"/>
        <v>88</v>
      </c>
      <c r="I15" s="48"/>
      <c r="J15" s="77"/>
      <c r="K15" s="106">
        <v>0</v>
      </c>
      <c r="L15" s="112">
        <f t="shared" si="1"/>
        <v>88</v>
      </c>
    </row>
    <row r="16" spans="2:12" x14ac:dyDescent="0.25">
      <c r="B16" s="59">
        <v>6</v>
      </c>
      <c r="C16" s="118" t="s">
        <v>186</v>
      </c>
      <c r="D16" s="118" t="s">
        <v>78</v>
      </c>
      <c r="E16" s="49">
        <v>30</v>
      </c>
      <c r="F16" s="70">
        <v>55</v>
      </c>
      <c r="G16" s="48">
        <v>64</v>
      </c>
      <c r="H16" s="121">
        <f t="shared" si="0"/>
        <v>89</v>
      </c>
      <c r="I16" s="48"/>
      <c r="J16" s="77"/>
      <c r="K16" s="106">
        <v>0</v>
      </c>
      <c r="L16" s="112">
        <f t="shared" si="1"/>
        <v>89</v>
      </c>
    </row>
    <row r="17" spans="2:12" x14ac:dyDescent="0.25">
      <c r="B17" s="59">
        <v>7</v>
      </c>
      <c r="C17" s="59" t="s">
        <v>108</v>
      </c>
      <c r="D17" s="59" t="s">
        <v>64</v>
      </c>
      <c r="E17" s="119">
        <v>30</v>
      </c>
      <c r="F17" s="70">
        <v>61</v>
      </c>
      <c r="G17" s="48">
        <v>58</v>
      </c>
      <c r="H17" s="121">
        <f t="shared" si="0"/>
        <v>89</v>
      </c>
      <c r="I17" s="48"/>
      <c r="J17" s="77"/>
      <c r="K17" s="106">
        <v>0</v>
      </c>
      <c r="L17" s="112">
        <f t="shared" si="1"/>
        <v>89</v>
      </c>
    </row>
    <row r="18" spans="2:12" x14ac:dyDescent="0.25">
      <c r="B18" s="59">
        <v>8</v>
      </c>
      <c r="C18" s="9" t="s">
        <v>190</v>
      </c>
      <c r="D18" s="9" t="s">
        <v>73</v>
      </c>
      <c r="E18" s="14">
        <v>28</v>
      </c>
      <c r="F18" s="70">
        <v>60</v>
      </c>
      <c r="G18" s="48">
        <v>60</v>
      </c>
      <c r="H18" s="121">
        <f t="shared" si="0"/>
        <v>92</v>
      </c>
      <c r="I18" s="48"/>
      <c r="J18" s="77"/>
      <c r="K18" s="106">
        <v>0</v>
      </c>
      <c r="L18" s="112">
        <f t="shared" si="1"/>
        <v>92</v>
      </c>
    </row>
    <row r="19" spans="2:12" x14ac:dyDescent="0.25">
      <c r="B19" s="59">
        <v>9</v>
      </c>
      <c r="C19" s="9" t="s">
        <v>191</v>
      </c>
      <c r="D19" s="9" t="s">
        <v>73</v>
      </c>
      <c r="E19" s="14">
        <v>25</v>
      </c>
      <c r="F19" s="70">
        <v>55</v>
      </c>
      <c r="G19" s="48">
        <v>63</v>
      </c>
      <c r="H19" s="121">
        <f t="shared" si="0"/>
        <v>93</v>
      </c>
      <c r="I19" s="48"/>
      <c r="J19" s="77"/>
      <c r="K19" s="106">
        <v>0</v>
      </c>
      <c r="L19" s="112">
        <f t="shared" si="1"/>
        <v>93</v>
      </c>
    </row>
    <row r="20" spans="2:12" x14ac:dyDescent="0.25">
      <c r="B20" s="59">
        <v>10</v>
      </c>
      <c r="C20" s="127" t="s">
        <v>184</v>
      </c>
      <c r="D20" s="233" t="s">
        <v>53</v>
      </c>
      <c r="E20" s="48">
        <v>24</v>
      </c>
      <c r="F20" s="70">
        <v>55</v>
      </c>
      <c r="G20" s="48">
        <v>62</v>
      </c>
      <c r="H20" s="121">
        <f t="shared" si="0"/>
        <v>93</v>
      </c>
      <c r="I20" s="48"/>
      <c r="J20" s="77"/>
      <c r="K20" s="106">
        <v>0</v>
      </c>
      <c r="L20" s="112">
        <f t="shared" si="1"/>
        <v>93</v>
      </c>
    </row>
    <row r="21" spans="2:12" x14ac:dyDescent="0.25">
      <c r="B21" s="59">
        <v>11</v>
      </c>
      <c r="C21" s="118" t="s">
        <v>107</v>
      </c>
      <c r="D21" s="118" t="s">
        <v>78</v>
      </c>
      <c r="E21" s="49">
        <v>30</v>
      </c>
      <c r="F21" s="70">
        <v>63</v>
      </c>
      <c r="G21" s="48">
        <v>63</v>
      </c>
      <c r="H21" s="121">
        <f t="shared" si="0"/>
        <v>96</v>
      </c>
      <c r="I21" s="48"/>
      <c r="J21" s="77"/>
      <c r="K21" s="106">
        <v>0</v>
      </c>
      <c r="L21" s="112">
        <f t="shared" si="1"/>
        <v>96</v>
      </c>
    </row>
    <row r="22" spans="2:12" x14ac:dyDescent="0.25">
      <c r="B22" s="59">
        <v>12</v>
      </c>
      <c r="C22" s="126" t="s">
        <v>185</v>
      </c>
      <c r="D22" s="59" t="s">
        <v>74</v>
      </c>
      <c r="E22" s="49">
        <v>26</v>
      </c>
      <c r="F22" s="70">
        <v>62</v>
      </c>
      <c r="G22" s="48">
        <v>62</v>
      </c>
      <c r="H22" s="121">
        <f t="shared" si="0"/>
        <v>98</v>
      </c>
      <c r="I22" s="48"/>
      <c r="J22" s="77"/>
      <c r="K22" s="106">
        <v>0</v>
      </c>
      <c r="L22" s="112">
        <f t="shared" si="1"/>
        <v>98</v>
      </c>
    </row>
    <row r="23" spans="2:12" x14ac:dyDescent="0.25">
      <c r="B23" s="59">
        <v>13</v>
      </c>
      <c r="C23" s="122" t="s">
        <v>183</v>
      </c>
      <c r="D23" s="122" t="s">
        <v>71</v>
      </c>
      <c r="E23" s="66">
        <v>15</v>
      </c>
      <c r="F23" s="70">
        <v>58</v>
      </c>
      <c r="G23" s="48">
        <v>59</v>
      </c>
      <c r="H23" s="121">
        <f t="shared" si="0"/>
        <v>102</v>
      </c>
      <c r="I23" s="48"/>
      <c r="J23" s="77"/>
      <c r="K23" s="106">
        <v>0</v>
      </c>
      <c r="L23" s="112">
        <f t="shared" si="1"/>
        <v>102</v>
      </c>
    </row>
    <row r="24" spans="2:12" x14ac:dyDescent="0.25">
      <c r="B24" s="59">
        <v>14</v>
      </c>
      <c r="C24" s="118" t="s">
        <v>106</v>
      </c>
      <c r="D24" s="118" t="s">
        <v>78</v>
      </c>
      <c r="E24" s="49">
        <v>30</v>
      </c>
      <c r="F24" s="70">
        <v>66</v>
      </c>
      <c r="G24" s="48">
        <v>91</v>
      </c>
      <c r="H24" s="121">
        <f t="shared" si="0"/>
        <v>127</v>
      </c>
      <c r="I24" s="48"/>
      <c r="J24" s="77"/>
      <c r="K24" s="106">
        <v>0</v>
      </c>
      <c r="L24" s="112">
        <f t="shared" si="1"/>
        <v>127</v>
      </c>
    </row>
    <row r="25" spans="2:12" ht="15.75" thickBot="1" x14ac:dyDescent="0.3">
      <c r="B25" s="62">
        <v>15</v>
      </c>
      <c r="C25" s="9"/>
      <c r="D25" s="9"/>
      <c r="E25" s="14"/>
      <c r="F25" s="70"/>
      <c r="G25" s="48"/>
      <c r="H25" s="121"/>
      <c r="I25" s="48"/>
      <c r="J25" s="77"/>
      <c r="K25" s="106"/>
      <c r="L25" s="112"/>
    </row>
    <row r="26" spans="2:12" x14ac:dyDescent="0.25">
      <c r="B26" s="59">
        <v>16</v>
      </c>
      <c r="C26" s="59"/>
      <c r="D26" s="59"/>
      <c r="E26" s="48"/>
      <c r="F26" s="70"/>
      <c r="G26" s="48"/>
      <c r="H26" s="121">
        <f t="shared" ref="H26:H32" si="2">G26+F26-E26</f>
        <v>0</v>
      </c>
      <c r="I26" s="48"/>
      <c r="J26" s="77"/>
      <c r="K26" s="106">
        <f t="shared" ref="K26:K32" si="3">(J26+I26-E26)</f>
        <v>0</v>
      </c>
      <c r="L26" s="112">
        <f t="shared" ref="L26:L32" si="4">K26+H26</f>
        <v>0</v>
      </c>
    </row>
    <row r="27" spans="2:12" x14ac:dyDescent="0.25">
      <c r="B27" s="59">
        <v>17</v>
      </c>
      <c r="C27" s="59"/>
      <c r="D27" s="59"/>
      <c r="E27" s="48"/>
      <c r="F27" s="70"/>
      <c r="G27" s="48"/>
      <c r="H27" s="121">
        <f t="shared" si="2"/>
        <v>0</v>
      </c>
      <c r="I27" s="48"/>
      <c r="J27" s="77"/>
      <c r="K27" s="106">
        <f t="shared" si="3"/>
        <v>0</v>
      </c>
      <c r="L27" s="112">
        <f t="shared" si="4"/>
        <v>0</v>
      </c>
    </row>
    <row r="28" spans="2:12" x14ac:dyDescent="0.25">
      <c r="B28" s="59">
        <v>18</v>
      </c>
      <c r="C28" s="59"/>
      <c r="D28" s="59"/>
      <c r="E28" s="48"/>
      <c r="F28" s="70"/>
      <c r="G28" s="48"/>
      <c r="H28" s="121">
        <f t="shared" si="2"/>
        <v>0</v>
      </c>
      <c r="I28" s="48"/>
      <c r="J28" s="77"/>
      <c r="K28" s="106">
        <f t="shared" si="3"/>
        <v>0</v>
      </c>
      <c r="L28" s="112">
        <f t="shared" si="4"/>
        <v>0</v>
      </c>
    </row>
    <row r="29" spans="2:12" x14ac:dyDescent="0.25">
      <c r="B29" s="59">
        <v>19</v>
      </c>
      <c r="C29" s="59"/>
      <c r="D29" s="59"/>
      <c r="E29" s="48"/>
      <c r="F29" s="70"/>
      <c r="G29" s="48"/>
      <c r="H29" s="121">
        <f t="shared" si="2"/>
        <v>0</v>
      </c>
      <c r="I29" s="48"/>
      <c r="J29" s="77"/>
      <c r="K29" s="106">
        <f t="shared" si="3"/>
        <v>0</v>
      </c>
      <c r="L29" s="112">
        <f t="shared" si="4"/>
        <v>0</v>
      </c>
    </row>
    <row r="30" spans="2:12" x14ac:dyDescent="0.25">
      <c r="B30" s="59">
        <v>20</v>
      </c>
      <c r="C30" s="59"/>
      <c r="D30" s="59"/>
      <c r="E30" s="48"/>
      <c r="F30" s="70"/>
      <c r="G30" s="48"/>
      <c r="H30" s="121">
        <f t="shared" si="2"/>
        <v>0</v>
      </c>
      <c r="I30" s="48"/>
      <c r="J30" s="77"/>
      <c r="K30" s="106">
        <f t="shared" si="3"/>
        <v>0</v>
      </c>
      <c r="L30" s="112">
        <f t="shared" si="4"/>
        <v>0</v>
      </c>
    </row>
    <row r="31" spans="2:12" x14ac:dyDescent="0.25">
      <c r="B31" s="59">
        <v>21</v>
      </c>
      <c r="C31" s="59"/>
      <c r="D31" s="59"/>
      <c r="E31" s="48"/>
      <c r="F31" s="70"/>
      <c r="G31" s="48"/>
      <c r="H31" s="121">
        <f t="shared" si="2"/>
        <v>0</v>
      </c>
      <c r="I31" s="48"/>
      <c r="J31" s="77"/>
      <c r="K31" s="106">
        <f t="shared" si="3"/>
        <v>0</v>
      </c>
      <c r="L31" s="112">
        <f t="shared" si="4"/>
        <v>0</v>
      </c>
    </row>
    <row r="32" spans="2:12" ht="15.75" thickBot="1" x14ac:dyDescent="0.3">
      <c r="B32" s="62">
        <v>22</v>
      </c>
      <c r="C32" s="62"/>
      <c r="D32" s="62"/>
      <c r="E32" s="52"/>
      <c r="F32" s="120"/>
      <c r="G32" s="52"/>
      <c r="H32" s="134">
        <f t="shared" si="2"/>
        <v>0</v>
      </c>
      <c r="I32" s="52"/>
      <c r="J32" s="133"/>
      <c r="K32" s="129">
        <f t="shared" si="3"/>
        <v>0</v>
      </c>
      <c r="L32" s="113">
        <f t="shared" si="4"/>
        <v>0</v>
      </c>
    </row>
  </sheetData>
  <sortState ref="C11:L24">
    <sortCondition ref="L11:L24"/>
  </sortState>
  <mergeCells count="10">
    <mergeCell ref="B4:L5"/>
    <mergeCell ref="B6:L6"/>
    <mergeCell ref="B7:L7"/>
    <mergeCell ref="B8:L8"/>
    <mergeCell ref="B9:B10"/>
    <mergeCell ref="C9:C10"/>
    <mergeCell ref="D9:D10"/>
    <mergeCell ref="E9:E10"/>
    <mergeCell ref="F9:G9"/>
    <mergeCell ref="I9:J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7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2"/>
  <sheetViews>
    <sheetView workbookViewId="0">
      <selection activeCell="G18" sqref="G18"/>
    </sheetView>
  </sheetViews>
  <sheetFormatPr baseColWidth="10" defaultRowHeight="15" x14ac:dyDescent="0.25"/>
  <cols>
    <col min="2" max="2" width="31.28515625" customWidth="1"/>
    <col min="3" max="3" width="28.140625" customWidth="1"/>
    <col min="6" max="6" width="34.140625" customWidth="1"/>
  </cols>
  <sheetData>
    <row r="1" spans="2:6" ht="18.75" x14ac:dyDescent="0.3">
      <c r="B1" s="224" t="s">
        <v>27</v>
      </c>
      <c r="C1" s="224"/>
      <c r="D1" s="224"/>
      <c r="E1" s="224"/>
    </row>
    <row r="2" spans="2:6" x14ac:dyDescent="0.25">
      <c r="B2" s="39"/>
      <c r="C2" s="39"/>
      <c r="D2" s="39" t="s">
        <v>28</v>
      </c>
      <c r="E2" s="39" t="s">
        <v>29</v>
      </c>
    </row>
    <row r="3" spans="2:6" x14ac:dyDescent="0.25">
      <c r="B3" s="39" t="s">
        <v>30</v>
      </c>
      <c r="C3" s="39"/>
      <c r="D3" s="39">
        <v>1</v>
      </c>
      <c r="E3" s="39"/>
    </row>
    <row r="4" spans="2:6" ht="16.5" x14ac:dyDescent="0.25">
      <c r="B4" s="40" t="s">
        <v>31</v>
      </c>
      <c r="C4" s="41" t="s">
        <v>32</v>
      </c>
      <c r="D4" s="39">
        <v>1</v>
      </c>
      <c r="E4" s="39">
        <v>1</v>
      </c>
    </row>
    <row r="5" spans="2:6" ht="16.5" x14ac:dyDescent="0.25">
      <c r="B5" s="40" t="s">
        <v>33</v>
      </c>
      <c r="C5" s="41" t="s">
        <v>34</v>
      </c>
      <c r="D5" s="39">
        <v>1</v>
      </c>
      <c r="E5" s="39">
        <v>1</v>
      </c>
    </row>
    <row r="6" spans="2:6" ht="16.5" x14ac:dyDescent="0.25">
      <c r="B6" s="40" t="s">
        <v>35</v>
      </c>
      <c r="C6" s="41" t="s">
        <v>36</v>
      </c>
      <c r="D6" s="39">
        <v>1</v>
      </c>
      <c r="E6" s="39">
        <v>1</v>
      </c>
    </row>
    <row r="7" spans="2:6" ht="16.5" x14ac:dyDescent="0.25">
      <c r="B7" s="40" t="s">
        <v>37</v>
      </c>
      <c r="C7" s="41" t="s">
        <v>38</v>
      </c>
      <c r="D7" s="39">
        <v>1</v>
      </c>
      <c r="E7" s="39">
        <v>1</v>
      </c>
    </row>
    <row r="8" spans="2:6" ht="16.5" x14ac:dyDescent="0.25">
      <c r="B8" s="40" t="s">
        <v>39</v>
      </c>
      <c r="C8" s="39" t="s">
        <v>44</v>
      </c>
      <c r="D8" s="39">
        <v>1</v>
      </c>
      <c r="E8" s="39">
        <v>1</v>
      </c>
      <c r="F8" s="42"/>
    </row>
    <row r="9" spans="2:6" x14ac:dyDescent="0.25">
      <c r="B9" s="43" t="s">
        <v>8</v>
      </c>
      <c r="C9" s="43"/>
      <c r="D9" s="43">
        <f>SUM(D3:D8)</f>
        <v>6</v>
      </c>
      <c r="E9" s="43">
        <f>SUM(E4:E8)</f>
        <v>5</v>
      </c>
    </row>
    <row r="12" spans="2:6" ht="18.75" x14ac:dyDescent="0.3">
      <c r="B12" s="224" t="s">
        <v>40</v>
      </c>
      <c r="C12" s="224"/>
      <c r="D12" s="224"/>
      <c r="E12" s="224"/>
    </row>
    <row r="13" spans="2:6" x14ac:dyDescent="0.25">
      <c r="B13" s="39"/>
      <c r="C13" s="39"/>
      <c r="D13" s="39" t="s">
        <v>28</v>
      </c>
      <c r="E13" s="39" t="s">
        <v>29</v>
      </c>
    </row>
    <row r="14" spans="2:6" ht="16.5" x14ac:dyDescent="0.25">
      <c r="B14" s="40" t="s">
        <v>31</v>
      </c>
      <c r="C14" s="41" t="s">
        <v>32</v>
      </c>
      <c r="D14" s="39">
        <v>1</v>
      </c>
      <c r="E14" s="39">
        <v>1</v>
      </c>
    </row>
    <row r="15" spans="2:6" ht="16.5" x14ac:dyDescent="0.25">
      <c r="B15" s="40" t="s">
        <v>33</v>
      </c>
      <c r="C15" s="41" t="s">
        <v>34</v>
      </c>
      <c r="D15" s="39">
        <v>1</v>
      </c>
      <c r="E15" s="39">
        <v>1</v>
      </c>
    </row>
    <row r="16" spans="2:6" ht="16.5" x14ac:dyDescent="0.25">
      <c r="B16" s="40" t="s">
        <v>35</v>
      </c>
      <c r="C16" s="41" t="s">
        <v>36</v>
      </c>
      <c r="D16" s="39">
        <v>1</v>
      </c>
      <c r="E16" s="39">
        <v>1</v>
      </c>
    </row>
    <row r="17" spans="2:5" ht="16.5" x14ac:dyDescent="0.25">
      <c r="B17" s="40" t="s">
        <v>37</v>
      </c>
      <c r="C17" s="41" t="s">
        <v>38</v>
      </c>
      <c r="D17" s="39">
        <v>1</v>
      </c>
      <c r="E17" s="39">
        <v>1</v>
      </c>
    </row>
    <row r="18" spans="2:5" ht="16.5" x14ac:dyDescent="0.25">
      <c r="B18" s="40" t="s">
        <v>39</v>
      </c>
      <c r="C18" s="39" t="s">
        <v>44</v>
      </c>
      <c r="D18" s="39">
        <v>1</v>
      </c>
      <c r="E18" s="39">
        <v>1</v>
      </c>
    </row>
    <row r="19" spans="2:5" x14ac:dyDescent="0.25">
      <c r="B19" s="43" t="s">
        <v>8</v>
      </c>
      <c r="C19" s="43"/>
      <c r="D19" s="43">
        <f>SUM(D14:D18)</f>
        <v>5</v>
      </c>
      <c r="E19" s="43">
        <f>SUM(E14:E18)</f>
        <v>5</v>
      </c>
    </row>
    <row r="21" spans="2:5" ht="16.5" x14ac:dyDescent="0.25">
      <c r="B21" s="44" t="s">
        <v>41</v>
      </c>
      <c r="C21" t="s">
        <v>42</v>
      </c>
    </row>
    <row r="22" spans="2:5" x14ac:dyDescent="0.25">
      <c r="B22" t="s">
        <v>8</v>
      </c>
      <c r="C22" t="s">
        <v>43</v>
      </c>
    </row>
  </sheetData>
  <mergeCells count="2">
    <mergeCell ref="B1:E1"/>
    <mergeCell ref="B12:E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O53"/>
  <sheetViews>
    <sheetView topLeftCell="B32" workbookViewId="0">
      <selection activeCell="P46" sqref="P46"/>
    </sheetView>
  </sheetViews>
  <sheetFormatPr baseColWidth="10" defaultColWidth="11.42578125" defaultRowHeight="15" x14ac:dyDescent="0.25"/>
  <cols>
    <col min="1" max="1" width="2.7109375" style="1" customWidth="1"/>
    <col min="2" max="2" width="3.28515625" style="1" bestFit="1" customWidth="1"/>
    <col min="3" max="3" width="37.140625" style="1" customWidth="1"/>
    <col min="4" max="4" width="13.7109375" style="1" bestFit="1" customWidth="1"/>
    <col min="5" max="5" width="11.5703125" style="1" bestFit="1" customWidth="1"/>
    <col min="6" max="6" width="9.85546875" style="1" customWidth="1"/>
    <col min="7" max="7" width="9.85546875" style="1" bestFit="1" customWidth="1"/>
    <col min="8" max="8" width="7.85546875" style="1" bestFit="1" customWidth="1"/>
    <col min="9" max="9" width="9.85546875" style="1" customWidth="1"/>
    <col min="10" max="10" width="9.85546875" style="1" bestFit="1" customWidth="1"/>
    <col min="11" max="11" width="8.140625" style="1" customWidth="1"/>
    <col min="12" max="12" width="9.85546875" style="1" customWidth="1"/>
    <col min="13" max="13" width="9.85546875" style="1" bestFit="1" customWidth="1"/>
    <col min="14" max="14" width="7.85546875" style="1" bestFit="1" customWidth="1"/>
    <col min="15" max="15" width="13.5703125" style="1" customWidth="1"/>
    <col min="16" max="16384" width="11.42578125" style="1"/>
  </cols>
  <sheetData>
    <row r="4" spans="2:15" x14ac:dyDescent="0.25">
      <c r="B4" s="193" t="s">
        <v>14</v>
      </c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</row>
    <row r="5" spans="2:15" x14ac:dyDescent="0.25"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</row>
    <row r="6" spans="2:15" ht="18.75" x14ac:dyDescent="0.3">
      <c r="B6" s="194" t="s">
        <v>15</v>
      </c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</row>
    <row r="7" spans="2:15" ht="18.75" x14ac:dyDescent="0.3">
      <c r="B7" s="194" t="s">
        <v>18</v>
      </c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</row>
    <row r="8" spans="2:15" ht="19.5" thickBot="1" x14ac:dyDescent="0.35">
      <c r="B8" s="195" t="s">
        <v>17</v>
      </c>
      <c r="C8" s="195"/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</row>
    <row r="9" spans="2:15" x14ac:dyDescent="0.25">
      <c r="B9" s="191" t="s">
        <v>0</v>
      </c>
      <c r="C9" s="196" t="s">
        <v>1</v>
      </c>
      <c r="D9" s="196" t="s">
        <v>2</v>
      </c>
      <c r="E9" s="196" t="s">
        <v>3</v>
      </c>
      <c r="F9" s="196" t="s">
        <v>13</v>
      </c>
      <c r="G9" s="196"/>
      <c r="H9" s="45" t="s">
        <v>8</v>
      </c>
      <c r="I9" s="196" t="s">
        <v>10</v>
      </c>
      <c r="J9" s="196"/>
      <c r="K9" s="45" t="s">
        <v>9</v>
      </c>
      <c r="L9" s="196" t="s">
        <v>12</v>
      </c>
      <c r="M9" s="196"/>
      <c r="N9" s="45" t="s">
        <v>9</v>
      </c>
      <c r="O9" s="5" t="s">
        <v>7</v>
      </c>
    </row>
    <row r="10" spans="2:15" ht="15.75" thickBot="1" x14ac:dyDescent="0.3">
      <c r="B10" s="199"/>
      <c r="C10" s="198"/>
      <c r="D10" s="198"/>
      <c r="E10" s="198"/>
      <c r="F10" s="137" t="s">
        <v>4</v>
      </c>
      <c r="G10" s="137" t="s">
        <v>5</v>
      </c>
      <c r="H10" s="137" t="s">
        <v>11</v>
      </c>
      <c r="I10" s="137" t="s">
        <v>4</v>
      </c>
      <c r="J10" s="137" t="s">
        <v>5</v>
      </c>
      <c r="K10" s="137" t="s">
        <v>10</v>
      </c>
      <c r="L10" s="137" t="s">
        <v>4</v>
      </c>
      <c r="M10" s="137" t="s">
        <v>5</v>
      </c>
      <c r="N10" s="137" t="s">
        <v>12</v>
      </c>
      <c r="O10" s="35" t="s">
        <v>6</v>
      </c>
    </row>
    <row r="11" spans="2:15" x14ac:dyDescent="0.25">
      <c r="B11" s="65">
        <v>1</v>
      </c>
      <c r="C11" s="149" t="s">
        <v>136</v>
      </c>
      <c r="D11" s="145" t="s">
        <v>71</v>
      </c>
      <c r="E11" s="154">
        <v>0</v>
      </c>
      <c r="F11" s="65">
        <v>45</v>
      </c>
      <c r="G11" s="65">
        <v>44</v>
      </c>
      <c r="H11" s="79">
        <f t="shared" ref="H11:H52" si="0">G11+F11-E11</f>
        <v>89</v>
      </c>
      <c r="I11" s="65"/>
      <c r="J11" s="65"/>
      <c r="K11" s="105">
        <v>0</v>
      </c>
      <c r="L11" s="65"/>
      <c r="M11" s="65"/>
      <c r="N11" s="162">
        <f t="shared" ref="N11:N19" si="1">M11+L11</f>
        <v>0</v>
      </c>
      <c r="O11" s="128">
        <f t="shared" ref="O11:O36" si="2">H11</f>
        <v>89</v>
      </c>
    </row>
    <row r="12" spans="2:15" x14ac:dyDescent="0.25">
      <c r="B12" s="59">
        <v>2</v>
      </c>
      <c r="C12" s="109" t="s">
        <v>95</v>
      </c>
      <c r="D12" s="146" t="s">
        <v>53</v>
      </c>
      <c r="E12" s="155">
        <v>0</v>
      </c>
      <c r="F12" s="59">
        <v>43</v>
      </c>
      <c r="G12" s="158">
        <v>46</v>
      </c>
      <c r="H12" s="80">
        <f t="shared" si="0"/>
        <v>89</v>
      </c>
      <c r="I12" s="59"/>
      <c r="J12" s="59"/>
      <c r="K12" s="106">
        <v>0</v>
      </c>
      <c r="L12" s="59"/>
      <c r="M12" s="59"/>
      <c r="N12" s="163">
        <f t="shared" si="1"/>
        <v>0</v>
      </c>
      <c r="O12" s="112">
        <f t="shared" si="2"/>
        <v>89</v>
      </c>
    </row>
    <row r="13" spans="2:15" x14ac:dyDescent="0.25">
      <c r="B13" s="59">
        <v>3</v>
      </c>
      <c r="C13" s="109" t="s">
        <v>146</v>
      </c>
      <c r="D13" s="146" t="s">
        <v>74</v>
      </c>
      <c r="E13" s="155">
        <v>0</v>
      </c>
      <c r="F13" s="59">
        <v>40</v>
      </c>
      <c r="G13" s="158">
        <v>49</v>
      </c>
      <c r="H13" s="80">
        <f t="shared" si="0"/>
        <v>89</v>
      </c>
      <c r="I13" s="59"/>
      <c r="J13" s="59"/>
      <c r="K13" s="106">
        <v>0</v>
      </c>
      <c r="L13" s="59"/>
      <c r="M13" s="59"/>
      <c r="N13" s="163">
        <f t="shared" si="1"/>
        <v>0</v>
      </c>
      <c r="O13" s="112">
        <f t="shared" si="2"/>
        <v>89</v>
      </c>
    </row>
    <row r="14" spans="2:15" x14ac:dyDescent="0.25">
      <c r="B14" s="59">
        <v>4</v>
      </c>
      <c r="C14" s="109" t="s">
        <v>145</v>
      </c>
      <c r="D14" s="146" t="s">
        <v>71</v>
      </c>
      <c r="E14" s="155">
        <v>0</v>
      </c>
      <c r="F14" s="59">
        <v>44</v>
      </c>
      <c r="G14" s="59">
        <v>46</v>
      </c>
      <c r="H14" s="80">
        <f t="shared" si="0"/>
        <v>90</v>
      </c>
      <c r="I14" s="59"/>
      <c r="J14" s="59"/>
      <c r="K14" s="106">
        <v>0</v>
      </c>
      <c r="L14" s="59"/>
      <c r="M14" s="59"/>
      <c r="N14" s="163">
        <f t="shared" si="1"/>
        <v>0</v>
      </c>
      <c r="O14" s="112">
        <f t="shared" si="2"/>
        <v>90</v>
      </c>
    </row>
    <row r="15" spans="2:15" x14ac:dyDescent="0.25">
      <c r="B15" s="59">
        <v>5</v>
      </c>
      <c r="C15" s="109" t="s">
        <v>97</v>
      </c>
      <c r="D15" s="146" t="s">
        <v>53</v>
      </c>
      <c r="E15" s="155">
        <v>0</v>
      </c>
      <c r="F15" s="59">
        <v>44</v>
      </c>
      <c r="G15" s="59">
        <v>46</v>
      </c>
      <c r="H15" s="80">
        <f t="shared" si="0"/>
        <v>90</v>
      </c>
      <c r="I15" s="59"/>
      <c r="J15" s="59"/>
      <c r="K15" s="106">
        <v>0</v>
      </c>
      <c r="L15" s="59"/>
      <c r="M15" s="59"/>
      <c r="N15" s="163">
        <f t="shared" si="1"/>
        <v>0</v>
      </c>
      <c r="O15" s="112">
        <f t="shared" si="2"/>
        <v>90</v>
      </c>
    </row>
    <row r="16" spans="2:15" x14ac:dyDescent="0.25">
      <c r="B16" s="59">
        <v>6</v>
      </c>
      <c r="C16" s="109" t="s">
        <v>98</v>
      </c>
      <c r="D16" s="146" t="s">
        <v>53</v>
      </c>
      <c r="E16" s="155">
        <v>0</v>
      </c>
      <c r="F16" s="59">
        <v>46</v>
      </c>
      <c r="G16" s="59">
        <v>46</v>
      </c>
      <c r="H16" s="80">
        <f t="shared" si="0"/>
        <v>92</v>
      </c>
      <c r="I16" s="59"/>
      <c r="J16" s="59"/>
      <c r="K16" s="106">
        <v>0</v>
      </c>
      <c r="L16" s="59"/>
      <c r="M16" s="59"/>
      <c r="N16" s="163">
        <f t="shared" si="1"/>
        <v>0</v>
      </c>
      <c r="O16" s="112">
        <f t="shared" si="2"/>
        <v>92</v>
      </c>
    </row>
    <row r="17" spans="2:15" x14ac:dyDescent="0.25">
      <c r="B17" s="59">
        <v>7</v>
      </c>
      <c r="C17" s="109" t="s">
        <v>117</v>
      </c>
      <c r="D17" s="146" t="s">
        <v>64</v>
      </c>
      <c r="E17" s="155">
        <v>0</v>
      </c>
      <c r="F17" s="59">
        <v>44</v>
      </c>
      <c r="G17" s="59">
        <v>48</v>
      </c>
      <c r="H17" s="80">
        <f t="shared" si="0"/>
        <v>92</v>
      </c>
      <c r="I17" s="59"/>
      <c r="J17" s="59"/>
      <c r="K17" s="106">
        <v>0</v>
      </c>
      <c r="L17" s="59"/>
      <c r="M17" s="59"/>
      <c r="N17" s="163">
        <f t="shared" si="1"/>
        <v>0</v>
      </c>
      <c r="O17" s="112">
        <f t="shared" si="2"/>
        <v>92</v>
      </c>
    </row>
    <row r="18" spans="2:15" x14ac:dyDescent="0.25">
      <c r="B18" s="59">
        <v>8</v>
      </c>
      <c r="C18" s="150" t="s">
        <v>54</v>
      </c>
      <c r="D18" s="146" t="s">
        <v>53</v>
      </c>
      <c r="E18" s="155">
        <v>0</v>
      </c>
      <c r="F18" s="59">
        <v>45</v>
      </c>
      <c r="G18" s="59">
        <v>48</v>
      </c>
      <c r="H18" s="80">
        <f t="shared" si="0"/>
        <v>93</v>
      </c>
      <c r="I18" s="59"/>
      <c r="J18" s="59"/>
      <c r="K18" s="106">
        <v>0</v>
      </c>
      <c r="L18" s="59"/>
      <c r="M18" s="59"/>
      <c r="N18" s="163">
        <f t="shared" si="1"/>
        <v>0</v>
      </c>
      <c r="O18" s="112">
        <f t="shared" si="2"/>
        <v>93</v>
      </c>
    </row>
    <row r="19" spans="2:15" x14ac:dyDescent="0.25">
      <c r="B19" s="59">
        <v>9</v>
      </c>
      <c r="C19" s="109" t="s">
        <v>133</v>
      </c>
      <c r="D19" s="146" t="s">
        <v>115</v>
      </c>
      <c r="E19" s="155">
        <v>0</v>
      </c>
      <c r="F19" s="59">
        <v>48</v>
      </c>
      <c r="G19" s="59">
        <v>45</v>
      </c>
      <c r="H19" s="80">
        <f t="shared" si="0"/>
        <v>93</v>
      </c>
      <c r="I19" s="59"/>
      <c r="J19" s="59"/>
      <c r="K19" s="106">
        <v>0</v>
      </c>
      <c r="L19" s="59"/>
      <c r="M19" s="59"/>
      <c r="N19" s="163">
        <f t="shared" si="1"/>
        <v>0</v>
      </c>
      <c r="O19" s="112">
        <f t="shared" si="2"/>
        <v>93</v>
      </c>
    </row>
    <row r="20" spans="2:15" x14ac:dyDescent="0.25">
      <c r="B20" s="59">
        <v>10</v>
      </c>
      <c r="C20" s="109" t="s">
        <v>152</v>
      </c>
      <c r="D20" s="146" t="s">
        <v>64</v>
      </c>
      <c r="E20" s="155">
        <v>0</v>
      </c>
      <c r="F20" s="59">
        <v>45</v>
      </c>
      <c r="G20" s="59">
        <v>48</v>
      </c>
      <c r="H20" s="80">
        <f t="shared" si="0"/>
        <v>93</v>
      </c>
      <c r="I20" s="59"/>
      <c r="J20" s="59"/>
      <c r="K20" s="106">
        <v>0</v>
      </c>
      <c r="L20" s="59"/>
      <c r="M20" s="59"/>
      <c r="N20" s="163">
        <f>(M20+L20-E20)</f>
        <v>0</v>
      </c>
      <c r="O20" s="112">
        <f t="shared" si="2"/>
        <v>93</v>
      </c>
    </row>
    <row r="21" spans="2:15" x14ac:dyDescent="0.25">
      <c r="B21" s="59">
        <v>11</v>
      </c>
      <c r="C21" s="109" t="s">
        <v>192</v>
      </c>
      <c r="D21" s="146" t="s">
        <v>78</v>
      </c>
      <c r="E21" s="155">
        <v>0</v>
      </c>
      <c r="F21" s="59">
        <v>46</v>
      </c>
      <c r="G21" s="59">
        <v>48</v>
      </c>
      <c r="H21" s="80">
        <f t="shared" si="0"/>
        <v>94</v>
      </c>
      <c r="I21" s="59"/>
      <c r="J21" s="59"/>
      <c r="K21" s="106">
        <v>0</v>
      </c>
      <c r="L21" s="59"/>
      <c r="M21" s="59"/>
      <c r="N21" s="163">
        <f t="shared" ref="N21:N36" si="3">M21+L21</f>
        <v>0</v>
      </c>
      <c r="O21" s="112">
        <f t="shared" si="2"/>
        <v>94</v>
      </c>
    </row>
    <row r="22" spans="2:15" x14ac:dyDescent="0.25">
      <c r="B22" s="59">
        <v>12</v>
      </c>
      <c r="C22" s="109" t="s">
        <v>140</v>
      </c>
      <c r="D22" s="146" t="s">
        <v>64</v>
      </c>
      <c r="E22" s="155">
        <v>0</v>
      </c>
      <c r="F22" s="59">
        <v>45</v>
      </c>
      <c r="G22" s="59">
        <v>50</v>
      </c>
      <c r="H22" s="80">
        <f t="shared" si="0"/>
        <v>95</v>
      </c>
      <c r="I22" s="59"/>
      <c r="J22" s="59"/>
      <c r="K22" s="106">
        <v>0</v>
      </c>
      <c r="L22" s="59"/>
      <c r="M22" s="59"/>
      <c r="N22" s="163">
        <f t="shared" si="3"/>
        <v>0</v>
      </c>
      <c r="O22" s="112">
        <f t="shared" si="2"/>
        <v>95</v>
      </c>
    </row>
    <row r="23" spans="2:15" x14ac:dyDescent="0.25">
      <c r="B23" s="59">
        <v>13</v>
      </c>
      <c r="C23" s="109" t="s">
        <v>143</v>
      </c>
      <c r="D23" s="146" t="s">
        <v>71</v>
      </c>
      <c r="E23" s="155">
        <v>0</v>
      </c>
      <c r="F23" s="59">
        <v>46</v>
      </c>
      <c r="G23" s="59">
        <v>49</v>
      </c>
      <c r="H23" s="80">
        <f t="shared" si="0"/>
        <v>95</v>
      </c>
      <c r="I23" s="59"/>
      <c r="J23" s="59"/>
      <c r="K23" s="106">
        <v>0</v>
      </c>
      <c r="L23" s="59"/>
      <c r="M23" s="59"/>
      <c r="N23" s="163">
        <f t="shared" si="3"/>
        <v>0</v>
      </c>
      <c r="O23" s="112">
        <f t="shared" si="2"/>
        <v>95</v>
      </c>
    </row>
    <row r="24" spans="2:15" x14ac:dyDescent="0.25">
      <c r="B24" s="59">
        <v>14</v>
      </c>
      <c r="C24" s="109" t="s">
        <v>63</v>
      </c>
      <c r="D24" s="146" t="s">
        <v>64</v>
      </c>
      <c r="E24" s="155">
        <v>0</v>
      </c>
      <c r="F24" s="59">
        <v>47</v>
      </c>
      <c r="G24" s="59">
        <v>50</v>
      </c>
      <c r="H24" s="80">
        <f t="shared" si="0"/>
        <v>97</v>
      </c>
      <c r="I24" s="59"/>
      <c r="J24" s="59"/>
      <c r="K24" s="106">
        <v>0</v>
      </c>
      <c r="L24" s="59"/>
      <c r="M24" s="59"/>
      <c r="N24" s="163">
        <f t="shared" si="3"/>
        <v>0</v>
      </c>
      <c r="O24" s="112">
        <f t="shared" si="2"/>
        <v>97</v>
      </c>
    </row>
    <row r="25" spans="2:15" x14ac:dyDescent="0.25">
      <c r="B25" s="59">
        <v>15</v>
      </c>
      <c r="C25" s="109" t="s">
        <v>55</v>
      </c>
      <c r="D25" s="146" t="s">
        <v>53</v>
      </c>
      <c r="E25" s="155">
        <v>0</v>
      </c>
      <c r="F25" s="59">
        <v>47</v>
      </c>
      <c r="G25" s="59">
        <v>51</v>
      </c>
      <c r="H25" s="80">
        <f t="shared" si="0"/>
        <v>98</v>
      </c>
      <c r="I25" s="59"/>
      <c r="J25" s="59"/>
      <c r="K25" s="106">
        <v>0</v>
      </c>
      <c r="L25" s="59"/>
      <c r="M25" s="59"/>
      <c r="N25" s="163">
        <f t="shared" si="3"/>
        <v>0</v>
      </c>
      <c r="O25" s="112">
        <f t="shared" si="2"/>
        <v>98</v>
      </c>
    </row>
    <row r="26" spans="2:15" x14ac:dyDescent="0.25">
      <c r="B26" s="59">
        <v>16</v>
      </c>
      <c r="C26" s="109" t="s">
        <v>138</v>
      </c>
      <c r="D26" s="146" t="s">
        <v>71</v>
      </c>
      <c r="E26" s="155">
        <v>0</v>
      </c>
      <c r="F26" s="59">
        <v>47</v>
      </c>
      <c r="G26" s="59">
        <v>51</v>
      </c>
      <c r="H26" s="80">
        <f t="shared" si="0"/>
        <v>98</v>
      </c>
      <c r="I26" s="59"/>
      <c r="J26" s="59"/>
      <c r="K26" s="106">
        <v>0</v>
      </c>
      <c r="L26" s="59"/>
      <c r="M26" s="59"/>
      <c r="N26" s="163">
        <f t="shared" si="3"/>
        <v>0</v>
      </c>
      <c r="O26" s="112">
        <f t="shared" si="2"/>
        <v>98</v>
      </c>
    </row>
    <row r="27" spans="2:15" x14ac:dyDescent="0.25">
      <c r="B27" s="59">
        <v>17</v>
      </c>
      <c r="C27" s="109" t="s">
        <v>59</v>
      </c>
      <c r="D27" s="146" t="s">
        <v>53</v>
      </c>
      <c r="E27" s="155">
        <v>0</v>
      </c>
      <c r="F27" s="59">
        <v>48</v>
      </c>
      <c r="G27" s="59">
        <v>50</v>
      </c>
      <c r="H27" s="80">
        <f t="shared" si="0"/>
        <v>98</v>
      </c>
      <c r="I27" s="59"/>
      <c r="J27" s="59"/>
      <c r="K27" s="106">
        <v>0</v>
      </c>
      <c r="L27" s="59"/>
      <c r="M27" s="59"/>
      <c r="N27" s="163">
        <f t="shared" si="3"/>
        <v>0</v>
      </c>
      <c r="O27" s="112">
        <f t="shared" si="2"/>
        <v>98</v>
      </c>
    </row>
    <row r="28" spans="2:15" x14ac:dyDescent="0.25">
      <c r="B28" s="59">
        <v>18</v>
      </c>
      <c r="C28" s="109" t="s">
        <v>193</v>
      </c>
      <c r="D28" s="146" t="s">
        <v>78</v>
      </c>
      <c r="E28" s="155">
        <v>0</v>
      </c>
      <c r="F28" s="59">
        <v>50</v>
      </c>
      <c r="G28" s="59">
        <v>48</v>
      </c>
      <c r="H28" s="80">
        <f t="shared" si="0"/>
        <v>98</v>
      </c>
      <c r="I28" s="59"/>
      <c r="J28" s="59"/>
      <c r="K28" s="106">
        <v>0</v>
      </c>
      <c r="L28" s="59"/>
      <c r="M28" s="59"/>
      <c r="N28" s="163">
        <f t="shared" si="3"/>
        <v>0</v>
      </c>
      <c r="O28" s="112">
        <f t="shared" si="2"/>
        <v>98</v>
      </c>
    </row>
    <row r="29" spans="2:15" x14ac:dyDescent="0.25">
      <c r="B29" s="59">
        <v>19</v>
      </c>
      <c r="C29" s="109" t="s">
        <v>135</v>
      </c>
      <c r="D29" s="146" t="s">
        <v>74</v>
      </c>
      <c r="E29" s="155">
        <v>0</v>
      </c>
      <c r="F29" s="59">
        <v>50</v>
      </c>
      <c r="G29" s="59">
        <v>48</v>
      </c>
      <c r="H29" s="80">
        <f t="shared" si="0"/>
        <v>98</v>
      </c>
      <c r="I29" s="59"/>
      <c r="J29" s="59"/>
      <c r="K29" s="106">
        <v>0</v>
      </c>
      <c r="L29" s="59"/>
      <c r="M29" s="59"/>
      <c r="N29" s="163">
        <f t="shared" si="3"/>
        <v>0</v>
      </c>
      <c r="O29" s="112">
        <f t="shared" si="2"/>
        <v>98</v>
      </c>
    </row>
    <row r="30" spans="2:15" x14ac:dyDescent="0.25">
      <c r="B30" s="59">
        <v>20</v>
      </c>
      <c r="C30" s="109" t="s">
        <v>151</v>
      </c>
      <c r="D30" s="146" t="s">
        <v>71</v>
      </c>
      <c r="E30" s="155">
        <v>0</v>
      </c>
      <c r="F30" s="59">
        <v>49</v>
      </c>
      <c r="G30" s="59">
        <v>49</v>
      </c>
      <c r="H30" s="80">
        <f t="shared" si="0"/>
        <v>98</v>
      </c>
      <c r="I30" s="59"/>
      <c r="J30" s="59"/>
      <c r="K30" s="106">
        <v>0</v>
      </c>
      <c r="L30" s="59"/>
      <c r="M30" s="59"/>
      <c r="N30" s="163">
        <f t="shared" si="3"/>
        <v>0</v>
      </c>
      <c r="O30" s="112">
        <f t="shared" si="2"/>
        <v>98</v>
      </c>
    </row>
    <row r="31" spans="2:15" x14ac:dyDescent="0.25">
      <c r="B31" s="59">
        <v>21</v>
      </c>
      <c r="C31" s="109" t="s">
        <v>129</v>
      </c>
      <c r="D31" s="147" t="s">
        <v>72</v>
      </c>
      <c r="E31" s="155">
        <v>0</v>
      </c>
      <c r="F31" s="59">
        <v>51</v>
      </c>
      <c r="G31" s="59">
        <v>48</v>
      </c>
      <c r="H31" s="80">
        <f t="shared" si="0"/>
        <v>99</v>
      </c>
      <c r="I31" s="59"/>
      <c r="J31" s="59"/>
      <c r="K31" s="106">
        <v>0</v>
      </c>
      <c r="L31" s="59"/>
      <c r="M31" s="59"/>
      <c r="N31" s="163">
        <f t="shared" si="3"/>
        <v>0</v>
      </c>
      <c r="O31" s="112">
        <f t="shared" si="2"/>
        <v>99</v>
      </c>
    </row>
    <row r="32" spans="2:15" x14ac:dyDescent="0.25">
      <c r="B32" s="59">
        <v>22</v>
      </c>
      <c r="C32" s="109" t="s">
        <v>141</v>
      </c>
      <c r="D32" s="146" t="s">
        <v>71</v>
      </c>
      <c r="E32" s="155">
        <v>0</v>
      </c>
      <c r="F32" s="59">
        <v>47</v>
      </c>
      <c r="G32" s="59">
        <v>52</v>
      </c>
      <c r="H32" s="80">
        <f t="shared" si="0"/>
        <v>99</v>
      </c>
      <c r="I32" s="59"/>
      <c r="J32" s="59"/>
      <c r="K32" s="106">
        <v>0</v>
      </c>
      <c r="L32" s="59"/>
      <c r="M32" s="59"/>
      <c r="N32" s="163">
        <f t="shared" si="3"/>
        <v>0</v>
      </c>
      <c r="O32" s="112">
        <f t="shared" si="2"/>
        <v>99</v>
      </c>
    </row>
    <row r="33" spans="2:15" x14ac:dyDescent="0.25">
      <c r="B33" s="59">
        <v>23</v>
      </c>
      <c r="C33" s="109" t="s">
        <v>131</v>
      </c>
      <c r="D33" s="147" t="s">
        <v>72</v>
      </c>
      <c r="E33" s="155">
        <v>0</v>
      </c>
      <c r="F33" s="59">
        <v>46</v>
      </c>
      <c r="G33" s="59">
        <v>53</v>
      </c>
      <c r="H33" s="80">
        <f t="shared" si="0"/>
        <v>99</v>
      </c>
      <c r="I33" s="59"/>
      <c r="J33" s="59"/>
      <c r="K33" s="106">
        <v>0</v>
      </c>
      <c r="L33" s="59"/>
      <c r="M33" s="59"/>
      <c r="N33" s="163">
        <f t="shared" si="3"/>
        <v>0</v>
      </c>
      <c r="O33" s="112">
        <f t="shared" si="2"/>
        <v>99</v>
      </c>
    </row>
    <row r="34" spans="2:15" x14ac:dyDescent="0.25">
      <c r="B34" s="59">
        <v>24</v>
      </c>
      <c r="C34" s="109" t="s">
        <v>116</v>
      </c>
      <c r="D34" s="146" t="s">
        <v>64</v>
      </c>
      <c r="E34" s="155">
        <v>0</v>
      </c>
      <c r="F34" s="59">
        <v>46</v>
      </c>
      <c r="G34" s="158">
        <v>54</v>
      </c>
      <c r="H34" s="80">
        <f t="shared" si="0"/>
        <v>100</v>
      </c>
      <c r="I34" s="59"/>
      <c r="J34" s="59"/>
      <c r="K34" s="106">
        <v>0</v>
      </c>
      <c r="L34" s="59"/>
      <c r="M34" s="59"/>
      <c r="N34" s="163">
        <f t="shared" si="3"/>
        <v>0</v>
      </c>
      <c r="O34" s="112">
        <f t="shared" si="2"/>
        <v>100</v>
      </c>
    </row>
    <row r="35" spans="2:15" x14ac:dyDescent="0.25">
      <c r="B35" s="59">
        <v>25</v>
      </c>
      <c r="C35" s="109" t="s">
        <v>61</v>
      </c>
      <c r="D35" s="146" t="s">
        <v>53</v>
      </c>
      <c r="E35" s="155">
        <v>0</v>
      </c>
      <c r="F35" s="59">
        <v>50</v>
      </c>
      <c r="G35" s="59">
        <v>50</v>
      </c>
      <c r="H35" s="80">
        <f t="shared" si="0"/>
        <v>100</v>
      </c>
      <c r="I35" s="59"/>
      <c r="J35" s="59"/>
      <c r="K35" s="106">
        <v>0</v>
      </c>
      <c r="L35" s="59"/>
      <c r="M35" s="59"/>
      <c r="N35" s="163">
        <f t="shared" si="3"/>
        <v>0</v>
      </c>
      <c r="O35" s="112">
        <f t="shared" si="2"/>
        <v>100</v>
      </c>
    </row>
    <row r="36" spans="2:15" x14ac:dyDescent="0.25">
      <c r="B36" s="59">
        <v>26</v>
      </c>
      <c r="C36" s="59" t="s">
        <v>116</v>
      </c>
      <c r="D36" s="59" t="s">
        <v>64</v>
      </c>
      <c r="E36" s="156">
        <v>0</v>
      </c>
      <c r="F36" s="59">
        <v>46</v>
      </c>
      <c r="G36" s="59">
        <v>54</v>
      </c>
      <c r="H36" s="80">
        <f t="shared" si="0"/>
        <v>100</v>
      </c>
      <c r="I36" s="59"/>
      <c r="J36" s="59"/>
      <c r="K36" s="106">
        <v>0</v>
      </c>
      <c r="L36" s="59"/>
      <c r="M36" s="59"/>
      <c r="N36" s="163">
        <f t="shared" si="3"/>
        <v>0</v>
      </c>
      <c r="O36" s="112">
        <f t="shared" si="2"/>
        <v>100</v>
      </c>
    </row>
    <row r="37" spans="2:15" x14ac:dyDescent="0.25">
      <c r="B37" s="59">
        <v>27</v>
      </c>
      <c r="C37" s="109" t="s">
        <v>96</v>
      </c>
      <c r="D37" s="146" t="s">
        <v>53</v>
      </c>
      <c r="E37" s="155">
        <v>0</v>
      </c>
      <c r="F37" s="59">
        <v>50</v>
      </c>
      <c r="G37" s="59">
        <v>51</v>
      </c>
      <c r="H37" s="80">
        <f t="shared" si="0"/>
        <v>101</v>
      </c>
      <c r="I37" s="59"/>
      <c r="J37" s="59"/>
      <c r="K37" s="106">
        <v>0</v>
      </c>
      <c r="L37" s="59"/>
      <c r="M37" s="9"/>
      <c r="N37" s="163">
        <v>0</v>
      </c>
      <c r="O37" s="23">
        <f>H37+K37+N37</f>
        <v>101</v>
      </c>
    </row>
    <row r="38" spans="2:15" x14ac:dyDescent="0.25">
      <c r="B38" s="59">
        <v>28</v>
      </c>
      <c r="C38" s="151" t="s">
        <v>144</v>
      </c>
      <c r="D38" s="146" t="s">
        <v>71</v>
      </c>
      <c r="E38" s="155">
        <v>0</v>
      </c>
      <c r="F38" s="59">
        <v>50</v>
      </c>
      <c r="G38" s="59">
        <v>51</v>
      </c>
      <c r="H38" s="80">
        <f t="shared" si="0"/>
        <v>101</v>
      </c>
      <c r="I38" s="59"/>
      <c r="J38" s="59"/>
      <c r="K38" s="106">
        <v>0</v>
      </c>
      <c r="L38" s="59"/>
      <c r="M38" s="59"/>
      <c r="N38" s="163">
        <f t="shared" ref="N38:N52" si="4">M38+L38</f>
        <v>0</v>
      </c>
      <c r="O38" s="112">
        <f t="shared" ref="O38:O52" si="5">H38</f>
        <v>101</v>
      </c>
    </row>
    <row r="39" spans="2:15" x14ac:dyDescent="0.25">
      <c r="B39" s="59">
        <v>29</v>
      </c>
      <c r="C39" s="109" t="s">
        <v>132</v>
      </c>
      <c r="D39" s="147" t="s">
        <v>72</v>
      </c>
      <c r="E39" s="155">
        <v>0</v>
      </c>
      <c r="F39" s="59">
        <v>55</v>
      </c>
      <c r="G39" s="59">
        <v>46</v>
      </c>
      <c r="H39" s="80">
        <f t="shared" si="0"/>
        <v>101</v>
      </c>
      <c r="I39" s="59"/>
      <c r="J39" s="59"/>
      <c r="K39" s="106">
        <v>0</v>
      </c>
      <c r="L39" s="59"/>
      <c r="M39" s="59"/>
      <c r="N39" s="163">
        <f t="shared" si="4"/>
        <v>0</v>
      </c>
      <c r="O39" s="112">
        <f t="shared" si="5"/>
        <v>101</v>
      </c>
    </row>
    <row r="40" spans="2:15" x14ac:dyDescent="0.25">
      <c r="B40" s="59">
        <v>30</v>
      </c>
      <c r="C40" s="109" t="s">
        <v>142</v>
      </c>
      <c r="D40" s="146" t="s">
        <v>71</v>
      </c>
      <c r="E40" s="155">
        <v>0</v>
      </c>
      <c r="F40" s="59">
        <v>48</v>
      </c>
      <c r="G40" s="59">
        <v>54</v>
      </c>
      <c r="H40" s="80">
        <f t="shared" si="0"/>
        <v>102</v>
      </c>
      <c r="I40" s="59"/>
      <c r="J40" s="59"/>
      <c r="K40" s="106">
        <v>0</v>
      </c>
      <c r="L40" s="59"/>
      <c r="M40" s="59"/>
      <c r="N40" s="163">
        <f t="shared" si="4"/>
        <v>0</v>
      </c>
      <c r="O40" s="112">
        <f t="shared" si="5"/>
        <v>102</v>
      </c>
    </row>
    <row r="41" spans="2:15" x14ac:dyDescent="0.25">
      <c r="B41" s="59">
        <v>31</v>
      </c>
      <c r="C41" s="109" t="s">
        <v>153</v>
      </c>
      <c r="D41" s="146" t="s">
        <v>71</v>
      </c>
      <c r="E41" s="155">
        <v>0</v>
      </c>
      <c r="F41" s="59">
        <v>47</v>
      </c>
      <c r="G41" s="59">
        <v>55</v>
      </c>
      <c r="H41" s="80">
        <f t="shared" si="0"/>
        <v>102</v>
      </c>
      <c r="I41" s="59"/>
      <c r="J41" s="59"/>
      <c r="K41" s="106">
        <v>0</v>
      </c>
      <c r="L41" s="59"/>
      <c r="M41" s="59"/>
      <c r="N41" s="163">
        <f t="shared" si="4"/>
        <v>0</v>
      </c>
      <c r="O41" s="112">
        <f t="shared" si="5"/>
        <v>102</v>
      </c>
    </row>
    <row r="42" spans="2:15" x14ac:dyDescent="0.25">
      <c r="B42" s="59">
        <v>32</v>
      </c>
      <c r="C42" s="109" t="s">
        <v>147</v>
      </c>
      <c r="D42" s="147" t="s">
        <v>74</v>
      </c>
      <c r="E42" s="155">
        <v>0</v>
      </c>
      <c r="F42" s="59">
        <v>51</v>
      </c>
      <c r="G42" s="59">
        <v>52</v>
      </c>
      <c r="H42" s="80">
        <f t="shared" si="0"/>
        <v>103</v>
      </c>
      <c r="I42" s="59"/>
      <c r="J42" s="59"/>
      <c r="K42" s="106">
        <v>0</v>
      </c>
      <c r="L42" s="59"/>
      <c r="M42" s="59"/>
      <c r="N42" s="163">
        <f t="shared" si="4"/>
        <v>0</v>
      </c>
      <c r="O42" s="112">
        <f t="shared" si="5"/>
        <v>103</v>
      </c>
    </row>
    <row r="43" spans="2:15" x14ac:dyDescent="0.25">
      <c r="B43" s="59">
        <v>33</v>
      </c>
      <c r="C43" s="109" t="s">
        <v>56</v>
      </c>
      <c r="D43" s="146" t="s">
        <v>53</v>
      </c>
      <c r="E43" s="155">
        <v>0</v>
      </c>
      <c r="F43" s="59">
        <v>52</v>
      </c>
      <c r="G43" s="59">
        <v>53</v>
      </c>
      <c r="H43" s="80">
        <f t="shared" si="0"/>
        <v>105</v>
      </c>
      <c r="I43" s="59"/>
      <c r="J43" s="59"/>
      <c r="K43" s="106">
        <v>0</v>
      </c>
      <c r="L43" s="59"/>
      <c r="M43" s="59"/>
      <c r="N43" s="163">
        <f t="shared" si="4"/>
        <v>0</v>
      </c>
      <c r="O43" s="112">
        <f t="shared" si="5"/>
        <v>105</v>
      </c>
    </row>
    <row r="44" spans="2:15" x14ac:dyDescent="0.25">
      <c r="B44" s="59">
        <v>34</v>
      </c>
      <c r="C44" s="109" t="s">
        <v>60</v>
      </c>
      <c r="D44" s="146" t="s">
        <v>53</v>
      </c>
      <c r="E44" s="155">
        <v>0</v>
      </c>
      <c r="F44" s="59">
        <v>54</v>
      </c>
      <c r="G44" s="59">
        <v>52</v>
      </c>
      <c r="H44" s="80">
        <f t="shared" si="0"/>
        <v>106</v>
      </c>
      <c r="I44" s="59"/>
      <c r="J44" s="59"/>
      <c r="K44" s="106">
        <v>0</v>
      </c>
      <c r="L44" s="59"/>
      <c r="M44" s="59"/>
      <c r="N44" s="163">
        <f t="shared" si="4"/>
        <v>0</v>
      </c>
      <c r="O44" s="112">
        <f t="shared" si="5"/>
        <v>106</v>
      </c>
    </row>
    <row r="45" spans="2:15" x14ac:dyDescent="0.25">
      <c r="B45" s="59">
        <v>35</v>
      </c>
      <c r="C45" s="109" t="s">
        <v>194</v>
      </c>
      <c r="D45" s="146" t="s">
        <v>78</v>
      </c>
      <c r="E45" s="155">
        <v>0</v>
      </c>
      <c r="F45" s="59">
        <v>55</v>
      </c>
      <c r="G45" s="159">
        <v>51</v>
      </c>
      <c r="H45" s="80">
        <f t="shared" si="0"/>
        <v>106</v>
      </c>
      <c r="I45" s="59"/>
      <c r="J45" s="59"/>
      <c r="K45" s="106">
        <v>0</v>
      </c>
      <c r="L45" s="59"/>
      <c r="M45" s="59"/>
      <c r="N45" s="163">
        <f t="shared" si="4"/>
        <v>0</v>
      </c>
      <c r="O45" s="112">
        <f t="shared" si="5"/>
        <v>106</v>
      </c>
    </row>
    <row r="46" spans="2:15" x14ac:dyDescent="0.25">
      <c r="B46" s="59">
        <v>36</v>
      </c>
      <c r="C46" s="150" t="s">
        <v>58</v>
      </c>
      <c r="D46" s="146" t="s">
        <v>53</v>
      </c>
      <c r="E46" s="155">
        <v>0</v>
      </c>
      <c r="F46" s="59">
        <v>54</v>
      </c>
      <c r="G46" s="59">
        <v>52</v>
      </c>
      <c r="H46" s="80">
        <f t="shared" si="0"/>
        <v>106</v>
      </c>
      <c r="I46" s="59"/>
      <c r="J46" s="59"/>
      <c r="K46" s="106">
        <v>0</v>
      </c>
      <c r="L46" s="59"/>
      <c r="M46" s="59"/>
      <c r="N46" s="163">
        <f t="shared" si="4"/>
        <v>0</v>
      </c>
      <c r="O46" s="112">
        <f t="shared" si="5"/>
        <v>106</v>
      </c>
    </row>
    <row r="47" spans="2:15" x14ac:dyDescent="0.25">
      <c r="B47" s="59">
        <v>37</v>
      </c>
      <c r="C47" s="109" t="s">
        <v>57</v>
      </c>
      <c r="D47" s="146" t="s">
        <v>53</v>
      </c>
      <c r="E47" s="155">
        <v>0</v>
      </c>
      <c r="F47" s="59">
        <v>50</v>
      </c>
      <c r="G47" s="59">
        <v>56</v>
      </c>
      <c r="H47" s="80">
        <f t="shared" si="0"/>
        <v>106</v>
      </c>
      <c r="I47" s="59"/>
      <c r="J47" s="59"/>
      <c r="K47" s="106">
        <v>0</v>
      </c>
      <c r="L47" s="59"/>
      <c r="M47" s="59"/>
      <c r="N47" s="163">
        <f t="shared" si="4"/>
        <v>0</v>
      </c>
      <c r="O47" s="112">
        <f t="shared" si="5"/>
        <v>106</v>
      </c>
    </row>
    <row r="48" spans="2:15" x14ac:dyDescent="0.25">
      <c r="B48" s="59">
        <v>38</v>
      </c>
      <c r="C48" s="152" t="s">
        <v>128</v>
      </c>
      <c r="D48" s="146" t="s">
        <v>70</v>
      </c>
      <c r="E48" s="155">
        <v>0</v>
      </c>
      <c r="F48" s="59">
        <v>53</v>
      </c>
      <c r="G48" s="59">
        <v>56</v>
      </c>
      <c r="H48" s="80">
        <f t="shared" si="0"/>
        <v>109</v>
      </c>
      <c r="I48" s="59"/>
      <c r="J48" s="59"/>
      <c r="K48" s="106">
        <v>0</v>
      </c>
      <c r="L48" s="59"/>
      <c r="M48" s="59"/>
      <c r="N48" s="163">
        <f t="shared" si="4"/>
        <v>0</v>
      </c>
      <c r="O48" s="112">
        <f t="shared" si="5"/>
        <v>109</v>
      </c>
    </row>
    <row r="49" spans="2:15" x14ac:dyDescent="0.25">
      <c r="B49" s="59">
        <v>39</v>
      </c>
      <c r="C49" s="109" t="s">
        <v>130</v>
      </c>
      <c r="D49" s="147" t="s">
        <v>72</v>
      </c>
      <c r="E49" s="155">
        <v>0</v>
      </c>
      <c r="F49" s="59">
        <v>54</v>
      </c>
      <c r="G49" s="59">
        <v>55</v>
      </c>
      <c r="H49" s="80">
        <f t="shared" si="0"/>
        <v>109</v>
      </c>
      <c r="I49" s="59"/>
      <c r="J49" s="59"/>
      <c r="K49" s="106">
        <v>0</v>
      </c>
      <c r="L49" s="59"/>
      <c r="M49" s="59"/>
      <c r="N49" s="163">
        <f t="shared" si="4"/>
        <v>0</v>
      </c>
      <c r="O49" s="112">
        <f t="shared" si="5"/>
        <v>109</v>
      </c>
    </row>
    <row r="50" spans="2:15" x14ac:dyDescent="0.25">
      <c r="B50" s="59">
        <v>40</v>
      </c>
      <c r="C50" s="109" t="s">
        <v>134</v>
      </c>
      <c r="D50" s="146" t="s">
        <v>74</v>
      </c>
      <c r="E50" s="155">
        <v>0</v>
      </c>
      <c r="F50" s="59">
        <v>58</v>
      </c>
      <c r="G50" s="59">
        <v>54</v>
      </c>
      <c r="H50" s="80">
        <f t="shared" si="0"/>
        <v>112</v>
      </c>
      <c r="I50" s="59"/>
      <c r="J50" s="59"/>
      <c r="K50" s="106">
        <v>0</v>
      </c>
      <c r="L50" s="59"/>
      <c r="M50" s="59"/>
      <c r="N50" s="163">
        <f t="shared" si="4"/>
        <v>0</v>
      </c>
      <c r="O50" s="112">
        <f t="shared" si="5"/>
        <v>112</v>
      </c>
    </row>
    <row r="51" spans="2:15" x14ac:dyDescent="0.25">
      <c r="B51" s="59">
        <v>41</v>
      </c>
      <c r="C51" s="109" t="s">
        <v>139</v>
      </c>
      <c r="D51" s="146" t="s">
        <v>71</v>
      </c>
      <c r="E51" s="155">
        <v>0</v>
      </c>
      <c r="F51" s="59">
        <v>57</v>
      </c>
      <c r="G51" s="59">
        <v>56</v>
      </c>
      <c r="H51" s="80">
        <f t="shared" si="0"/>
        <v>113</v>
      </c>
      <c r="I51" s="59"/>
      <c r="J51" s="59"/>
      <c r="K51" s="106">
        <v>0</v>
      </c>
      <c r="L51" s="59"/>
      <c r="M51" s="59"/>
      <c r="N51" s="163">
        <f t="shared" si="4"/>
        <v>0</v>
      </c>
      <c r="O51" s="112">
        <f t="shared" si="5"/>
        <v>113</v>
      </c>
    </row>
    <row r="52" spans="2:15" ht="15.75" thickBot="1" x14ac:dyDescent="0.3">
      <c r="B52" s="62">
        <v>42</v>
      </c>
      <c r="C52" s="153" t="s">
        <v>137</v>
      </c>
      <c r="D52" s="148" t="s">
        <v>71</v>
      </c>
      <c r="E52" s="157">
        <v>0</v>
      </c>
      <c r="F52" s="62">
        <v>62</v>
      </c>
      <c r="G52" s="62">
        <v>57</v>
      </c>
      <c r="H52" s="160">
        <f t="shared" si="0"/>
        <v>119</v>
      </c>
      <c r="I52" s="62"/>
      <c r="J52" s="62"/>
      <c r="K52" s="129">
        <v>0</v>
      </c>
      <c r="L52" s="62"/>
      <c r="M52" s="62"/>
      <c r="N52" s="164">
        <f t="shared" si="4"/>
        <v>0</v>
      </c>
      <c r="O52" s="113">
        <f t="shared" si="5"/>
        <v>119</v>
      </c>
    </row>
    <row r="53" spans="2:15" x14ac:dyDescent="0.25">
      <c r="G53" s="139"/>
    </row>
  </sheetData>
  <sortState ref="C11:H52">
    <sortCondition ref="H11:H52"/>
  </sortState>
  <mergeCells count="11">
    <mergeCell ref="L9:M9"/>
    <mergeCell ref="B4:O5"/>
    <mergeCell ref="B6:O6"/>
    <mergeCell ref="B7:O7"/>
    <mergeCell ref="B8:O8"/>
    <mergeCell ref="B9:B10"/>
    <mergeCell ref="C9:C10"/>
    <mergeCell ref="D9:D10"/>
    <mergeCell ref="E9:E10"/>
    <mergeCell ref="F9:G9"/>
    <mergeCell ref="I9:J9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O48"/>
  <sheetViews>
    <sheetView topLeftCell="A27" workbookViewId="0">
      <selection activeCell="C30" sqref="C30:O45"/>
    </sheetView>
  </sheetViews>
  <sheetFormatPr baseColWidth="10" defaultColWidth="11.42578125" defaultRowHeight="15" x14ac:dyDescent="0.25"/>
  <cols>
    <col min="1" max="1" width="2.7109375" style="1" customWidth="1"/>
    <col min="2" max="2" width="3" style="1" bestFit="1" customWidth="1"/>
    <col min="3" max="3" width="37.140625" style="1" customWidth="1"/>
    <col min="4" max="5" width="11.42578125" style="1"/>
    <col min="6" max="6" width="9.85546875" style="1" customWidth="1"/>
    <col min="7" max="7" width="9.7109375" style="1" bestFit="1" customWidth="1"/>
    <col min="8" max="8" width="7.7109375" style="1" bestFit="1" customWidth="1"/>
    <col min="9" max="9" width="9.85546875" style="1" customWidth="1"/>
    <col min="10" max="10" width="9.7109375" style="1" bestFit="1" customWidth="1"/>
    <col min="11" max="11" width="8.140625" style="1" customWidth="1"/>
    <col min="12" max="12" width="9.85546875" style="1" customWidth="1"/>
    <col min="13" max="13" width="9.7109375" style="1" bestFit="1" customWidth="1"/>
    <col min="14" max="14" width="7.7109375" style="1" bestFit="1" customWidth="1"/>
    <col min="15" max="15" width="13.5703125" style="1" customWidth="1"/>
    <col min="16" max="16384" width="11.42578125" style="1"/>
  </cols>
  <sheetData>
    <row r="4" spans="2:15" x14ac:dyDescent="0.25">
      <c r="B4" s="193" t="s">
        <v>14</v>
      </c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</row>
    <row r="5" spans="2:15" x14ac:dyDescent="0.25"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</row>
    <row r="6" spans="2:15" ht="18.75" x14ac:dyDescent="0.3">
      <c r="B6" s="194" t="s">
        <v>15</v>
      </c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</row>
    <row r="7" spans="2:15" ht="18.75" x14ac:dyDescent="0.3">
      <c r="B7" s="194" t="s">
        <v>26</v>
      </c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</row>
    <row r="8" spans="2:15" ht="19.5" thickBot="1" x14ac:dyDescent="0.35">
      <c r="B8" s="195" t="s">
        <v>17</v>
      </c>
      <c r="C8" s="195"/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</row>
    <row r="9" spans="2:15" ht="15.75" thickBot="1" x14ac:dyDescent="0.3">
      <c r="B9" s="201" t="s">
        <v>0</v>
      </c>
      <c r="C9" s="203" t="s">
        <v>1</v>
      </c>
      <c r="D9" s="205" t="s">
        <v>2</v>
      </c>
      <c r="E9" s="207" t="s">
        <v>3</v>
      </c>
      <c r="F9" s="209" t="s">
        <v>13</v>
      </c>
      <c r="G9" s="200"/>
      <c r="H9" s="83" t="s">
        <v>8</v>
      </c>
      <c r="I9" s="200" t="s">
        <v>10</v>
      </c>
      <c r="J9" s="200"/>
      <c r="K9" s="83" t="s">
        <v>9</v>
      </c>
      <c r="L9" s="200" t="s">
        <v>12</v>
      </c>
      <c r="M9" s="200"/>
      <c r="N9" s="83" t="s">
        <v>9</v>
      </c>
      <c r="O9" s="86" t="s">
        <v>7</v>
      </c>
    </row>
    <row r="10" spans="2:15" ht="15.75" thickBot="1" x14ac:dyDescent="0.3">
      <c r="B10" s="202"/>
      <c r="C10" s="204"/>
      <c r="D10" s="206"/>
      <c r="E10" s="208"/>
      <c r="F10" s="138" t="s">
        <v>4</v>
      </c>
      <c r="G10" s="170" t="s">
        <v>5</v>
      </c>
      <c r="H10" s="138" t="s">
        <v>11</v>
      </c>
      <c r="I10" s="138" t="s">
        <v>4</v>
      </c>
      <c r="J10" s="138" t="s">
        <v>5</v>
      </c>
      <c r="K10" s="138" t="s">
        <v>10</v>
      </c>
      <c r="L10" s="138" t="s">
        <v>4</v>
      </c>
      <c r="M10" s="138" t="s">
        <v>5</v>
      </c>
      <c r="N10" s="85" t="s">
        <v>12</v>
      </c>
      <c r="O10" s="85" t="s">
        <v>6</v>
      </c>
    </row>
    <row r="11" spans="2:15" x14ac:dyDescent="0.25">
      <c r="B11" s="59">
        <v>1</v>
      </c>
      <c r="C11" s="167" t="s">
        <v>159</v>
      </c>
      <c r="D11" s="46" t="s">
        <v>71</v>
      </c>
      <c r="E11" s="65">
        <v>0</v>
      </c>
      <c r="F11" s="65">
        <v>47</v>
      </c>
      <c r="G11" s="50">
        <v>48</v>
      </c>
      <c r="H11" s="169">
        <f t="shared" ref="H11:H29" si="0">G11+F11-E11</f>
        <v>95</v>
      </c>
      <c r="I11" s="59"/>
      <c r="J11" s="59"/>
      <c r="K11" s="106">
        <v>0</v>
      </c>
      <c r="L11" s="59"/>
      <c r="M11" s="48"/>
      <c r="N11" s="171">
        <f t="shared" ref="N11:N22" si="1">M11+L11</f>
        <v>0</v>
      </c>
      <c r="O11" s="23">
        <f t="shared" ref="O11:O29" si="2">H11+K11+N11</f>
        <v>95</v>
      </c>
    </row>
    <row r="12" spans="2:15" x14ac:dyDescent="0.25">
      <c r="B12" s="59">
        <v>2</v>
      </c>
      <c r="C12" s="109" t="s">
        <v>45</v>
      </c>
      <c r="D12" s="47" t="s">
        <v>53</v>
      </c>
      <c r="E12" s="59">
        <v>0</v>
      </c>
      <c r="F12" s="59">
        <v>47</v>
      </c>
      <c r="G12" s="53">
        <v>50</v>
      </c>
      <c r="H12" s="169">
        <f t="shared" si="0"/>
        <v>97</v>
      </c>
      <c r="I12" s="59"/>
      <c r="J12" s="59"/>
      <c r="K12" s="106">
        <v>0</v>
      </c>
      <c r="L12" s="59"/>
      <c r="M12" s="48"/>
      <c r="N12" s="171">
        <f t="shared" si="1"/>
        <v>0</v>
      </c>
      <c r="O12" s="23">
        <f t="shared" si="2"/>
        <v>97</v>
      </c>
    </row>
    <row r="13" spans="2:15" x14ac:dyDescent="0.25">
      <c r="B13" s="59">
        <v>3</v>
      </c>
      <c r="C13" s="59" t="s">
        <v>155</v>
      </c>
      <c r="D13" s="74" t="s">
        <v>64</v>
      </c>
      <c r="E13" s="59">
        <v>0</v>
      </c>
      <c r="F13" s="59">
        <v>51</v>
      </c>
      <c r="G13" s="53">
        <v>47</v>
      </c>
      <c r="H13" s="169">
        <f t="shared" si="0"/>
        <v>98</v>
      </c>
      <c r="I13" s="59"/>
      <c r="J13" s="59"/>
      <c r="K13" s="106">
        <v>0</v>
      </c>
      <c r="L13" s="59"/>
      <c r="M13" s="48"/>
      <c r="N13" s="171">
        <f t="shared" si="1"/>
        <v>0</v>
      </c>
      <c r="O13" s="23">
        <f t="shared" si="2"/>
        <v>98</v>
      </c>
    </row>
    <row r="14" spans="2:15" x14ac:dyDescent="0.25">
      <c r="B14" s="59">
        <v>4</v>
      </c>
      <c r="C14" s="59" t="s">
        <v>66</v>
      </c>
      <c r="D14" s="47" t="s">
        <v>64</v>
      </c>
      <c r="E14" s="59">
        <v>0</v>
      </c>
      <c r="F14" s="59">
        <v>52</v>
      </c>
      <c r="G14" s="53">
        <v>48</v>
      </c>
      <c r="H14" s="169">
        <f t="shared" si="0"/>
        <v>100</v>
      </c>
      <c r="I14" s="59"/>
      <c r="J14" s="59"/>
      <c r="K14" s="106">
        <v>0</v>
      </c>
      <c r="L14" s="59"/>
      <c r="M14" s="48"/>
      <c r="N14" s="171">
        <f t="shared" si="1"/>
        <v>0</v>
      </c>
      <c r="O14" s="23">
        <f t="shared" si="2"/>
        <v>100</v>
      </c>
    </row>
    <row r="15" spans="2:15" x14ac:dyDescent="0.25">
      <c r="B15" s="59">
        <v>5</v>
      </c>
      <c r="C15" s="126" t="s">
        <v>154</v>
      </c>
      <c r="D15" s="68" t="s">
        <v>74</v>
      </c>
      <c r="E15" s="59">
        <v>0</v>
      </c>
      <c r="F15" s="59">
        <v>51</v>
      </c>
      <c r="G15" s="53">
        <v>50</v>
      </c>
      <c r="H15" s="169">
        <f t="shared" si="0"/>
        <v>101</v>
      </c>
      <c r="I15" s="59"/>
      <c r="J15" s="59"/>
      <c r="K15" s="106">
        <v>0</v>
      </c>
      <c r="L15" s="59"/>
      <c r="M15" s="48"/>
      <c r="N15" s="171">
        <f t="shared" si="1"/>
        <v>0</v>
      </c>
      <c r="O15" s="23">
        <f t="shared" si="2"/>
        <v>101</v>
      </c>
    </row>
    <row r="16" spans="2:15" x14ac:dyDescent="0.25">
      <c r="B16" s="59">
        <v>6</v>
      </c>
      <c r="C16" s="116" t="s">
        <v>84</v>
      </c>
      <c r="D16" s="74" t="s">
        <v>53</v>
      </c>
      <c r="E16" s="59">
        <v>0</v>
      </c>
      <c r="F16" s="59">
        <v>51</v>
      </c>
      <c r="G16" s="53">
        <v>51</v>
      </c>
      <c r="H16" s="169">
        <f t="shared" si="0"/>
        <v>102</v>
      </c>
      <c r="I16" s="59"/>
      <c r="J16" s="59"/>
      <c r="K16" s="106">
        <v>0</v>
      </c>
      <c r="L16" s="59"/>
      <c r="M16" s="48"/>
      <c r="N16" s="171">
        <f t="shared" si="1"/>
        <v>0</v>
      </c>
      <c r="O16" s="23">
        <f t="shared" si="2"/>
        <v>102</v>
      </c>
    </row>
    <row r="17" spans="2:15" x14ac:dyDescent="0.25">
      <c r="B17" s="59">
        <v>7</v>
      </c>
      <c r="C17" s="59" t="s">
        <v>104</v>
      </c>
      <c r="D17" s="74" t="s">
        <v>64</v>
      </c>
      <c r="E17" s="59">
        <v>0</v>
      </c>
      <c r="F17" s="59">
        <v>50</v>
      </c>
      <c r="G17" s="53">
        <v>52</v>
      </c>
      <c r="H17" s="169">
        <f t="shared" si="0"/>
        <v>102</v>
      </c>
      <c r="I17" s="59"/>
      <c r="J17" s="59"/>
      <c r="K17" s="106">
        <v>0</v>
      </c>
      <c r="L17" s="59"/>
      <c r="M17" s="48"/>
      <c r="N17" s="171">
        <f t="shared" si="1"/>
        <v>0</v>
      </c>
      <c r="O17" s="23">
        <f t="shared" si="2"/>
        <v>102</v>
      </c>
    </row>
    <row r="18" spans="2:15" x14ac:dyDescent="0.25">
      <c r="B18" s="59">
        <v>8</v>
      </c>
      <c r="C18" s="109" t="s">
        <v>48</v>
      </c>
      <c r="D18" s="47" t="s">
        <v>53</v>
      </c>
      <c r="E18" s="59">
        <v>0</v>
      </c>
      <c r="F18" s="59">
        <v>50</v>
      </c>
      <c r="G18" s="53">
        <v>52</v>
      </c>
      <c r="H18" s="169">
        <f t="shared" si="0"/>
        <v>102</v>
      </c>
      <c r="I18" s="59"/>
      <c r="J18" s="59"/>
      <c r="K18" s="106">
        <v>0</v>
      </c>
      <c r="L18" s="59"/>
      <c r="M18" s="48"/>
      <c r="N18" s="171">
        <f t="shared" si="1"/>
        <v>0</v>
      </c>
      <c r="O18" s="23">
        <f t="shared" si="2"/>
        <v>102</v>
      </c>
    </row>
    <row r="19" spans="2:15" x14ac:dyDescent="0.25">
      <c r="B19" s="59">
        <v>9</v>
      </c>
      <c r="C19" s="126" t="s">
        <v>167</v>
      </c>
      <c r="D19" s="68" t="s">
        <v>74</v>
      </c>
      <c r="E19" s="59">
        <v>0</v>
      </c>
      <c r="F19" s="59">
        <v>51</v>
      </c>
      <c r="G19" s="53">
        <v>51</v>
      </c>
      <c r="H19" s="169">
        <f t="shared" si="0"/>
        <v>102</v>
      </c>
      <c r="I19" s="59"/>
      <c r="J19" s="59"/>
      <c r="K19" s="106">
        <v>0</v>
      </c>
      <c r="L19" s="59"/>
      <c r="M19" s="48"/>
      <c r="N19" s="171">
        <f t="shared" si="1"/>
        <v>0</v>
      </c>
      <c r="O19" s="23">
        <f t="shared" si="2"/>
        <v>102</v>
      </c>
    </row>
    <row r="20" spans="2:15" x14ac:dyDescent="0.25">
      <c r="B20" s="59">
        <v>10</v>
      </c>
      <c r="C20" s="118" t="s">
        <v>158</v>
      </c>
      <c r="D20" s="68" t="s">
        <v>74</v>
      </c>
      <c r="E20" s="59">
        <v>0</v>
      </c>
      <c r="F20" s="59">
        <v>53</v>
      </c>
      <c r="G20" s="53">
        <v>50</v>
      </c>
      <c r="H20" s="169">
        <f t="shared" si="0"/>
        <v>103</v>
      </c>
      <c r="I20" s="59"/>
      <c r="J20" s="59"/>
      <c r="K20" s="106">
        <v>0</v>
      </c>
      <c r="L20" s="59"/>
      <c r="M20" s="48"/>
      <c r="N20" s="171">
        <f t="shared" si="1"/>
        <v>0</v>
      </c>
      <c r="O20" s="23">
        <f t="shared" si="2"/>
        <v>103</v>
      </c>
    </row>
    <row r="21" spans="2:15" x14ac:dyDescent="0.25">
      <c r="B21" s="59">
        <v>11</v>
      </c>
      <c r="C21" s="127" t="s">
        <v>52</v>
      </c>
      <c r="D21" s="47" t="s">
        <v>53</v>
      </c>
      <c r="E21" s="59">
        <v>0</v>
      </c>
      <c r="F21" s="59">
        <v>47</v>
      </c>
      <c r="G21" s="53">
        <v>56</v>
      </c>
      <c r="H21" s="169">
        <f t="shared" si="0"/>
        <v>103</v>
      </c>
      <c r="I21" s="59"/>
      <c r="J21" s="59"/>
      <c r="K21" s="106">
        <v>0</v>
      </c>
      <c r="L21" s="59"/>
      <c r="M21" s="48"/>
      <c r="N21" s="171">
        <f t="shared" si="1"/>
        <v>0</v>
      </c>
      <c r="O21" s="23">
        <f t="shared" si="2"/>
        <v>103</v>
      </c>
    </row>
    <row r="22" spans="2:15" x14ac:dyDescent="0.25">
      <c r="B22" s="59">
        <v>12</v>
      </c>
      <c r="C22" s="116" t="s">
        <v>83</v>
      </c>
      <c r="D22" s="74" t="s">
        <v>53</v>
      </c>
      <c r="E22" s="59">
        <v>0</v>
      </c>
      <c r="F22" s="59">
        <v>48</v>
      </c>
      <c r="G22" s="53">
        <v>56</v>
      </c>
      <c r="H22" s="169">
        <f t="shared" si="0"/>
        <v>104</v>
      </c>
      <c r="I22" s="59"/>
      <c r="J22" s="59"/>
      <c r="K22" s="106">
        <v>0</v>
      </c>
      <c r="L22" s="59"/>
      <c r="M22" s="48"/>
      <c r="N22" s="171">
        <f t="shared" si="1"/>
        <v>0</v>
      </c>
      <c r="O22" s="23">
        <f t="shared" si="2"/>
        <v>104</v>
      </c>
    </row>
    <row r="23" spans="2:15" x14ac:dyDescent="0.25">
      <c r="B23" s="59">
        <v>13</v>
      </c>
      <c r="C23" s="109" t="s">
        <v>49</v>
      </c>
      <c r="D23" s="47" t="s">
        <v>53</v>
      </c>
      <c r="E23" s="59">
        <v>0</v>
      </c>
      <c r="F23" s="59">
        <v>55</v>
      </c>
      <c r="G23" s="53">
        <v>49</v>
      </c>
      <c r="H23" s="169">
        <f t="shared" si="0"/>
        <v>104</v>
      </c>
      <c r="I23" s="59"/>
      <c r="J23" s="59"/>
      <c r="K23" s="106">
        <f>(J23+I23-E23)</f>
        <v>0</v>
      </c>
      <c r="L23" s="59"/>
      <c r="M23" s="48"/>
      <c r="N23" s="171">
        <f>(M23+L23-E23)</f>
        <v>0</v>
      </c>
      <c r="O23" s="23">
        <f t="shared" si="2"/>
        <v>104</v>
      </c>
    </row>
    <row r="24" spans="2:15" x14ac:dyDescent="0.25">
      <c r="B24" s="59">
        <v>14</v>
      </c>
      <c r="C24" s="127" t="s">
        <v>50</v>
      </c>
      <c r="D24" s="47" t="s">
        <v>53</v>
      </c>
      <c r="E24" s="59">
        <v>0</v>
      </c>
      <c r="F24" s="59">
        <v>51</v>
      </c>
      <c r="G24" s="53">
        <v>54</v>
      </c>
      <c r="H24" s="169">
        <f t="shared" si="0"/>
        <v>105</v>
      </c>
      <c r="I24" s="59"/>
      <c r="J24" s="59"/>
      <c r="K24" s="106">
        <v>0</v>
      </c>
      <c r="L24" s="59"/>
      <c r="M24" s="48"/>
      <c r="N24" s="171">
        <f t="shared" ref="N24:N29" si="3">M24+L24</f>
        <v>0</v>
      </c>
      <c r="O24" s="23">
        <f t="shared" si="2"/>
        <v>105</v>
      </c>
    </row>
    <row r="25" spans="2:15" x14ac:dyDescent="0.25">
      <c r="B25" s="59">
        <v>15</v>
      </c>
      <c r="C25" s="118" t="s">
        <v>166</v>
      </c>
      <c r="D25" s="68" t="s">
        <v>74</v>
      </c>
      <c r="E25" s="59">
        <v>0</v>
      </c>
      <c r="F25" s="59">
        <v>51</v>
      </c>
      <c r="G25" s="53">
        <v>54</v>
      </c>
      <c r="H25" s="169">
        <f t="shared" si="0"/>
        <v>105</v>
      </c>
      <c r="I25" s="59"/>
      <c r="J25" s="59"/>
      <c r="K25" s="106">
        <v>0</v>
      </c>
      <c r="L25" s="59"/>
      <c r="M25" s="48"/>
      <c r="N25" s="171">
        <f t="shared" si="3"/>
        <v>0</v>
      </c>
      <c r="O25" s="23">
        <f t="shared" si="2"/>
        <v>105</v>
      </c>
    </row>
    <row r="26" spans="2:15" x14ac:dyDescent="0.25">
      <c r="B26" s="59">
        <v>16</v>
      </c>
      <c r="C26" s="122" t="s">
        <v>168</v>
      </c>
      <c r="D26" s="47" t="s">
        <v>71</v>
      </c>
      <c r="E26" s="59">
        <v>0</v>
      </c>
      <c r="F26" s="59">
        <v>48</v>
      </c>
      <c r="G26" s="53">
        <v>58</v>
      </c>
      <c r="H26" s="169">
        <f t="shared" si="0"/>
        <v>106</v>
      </c>
      <c r="I26" s="59"/>
      <c r="J26" s="59"/>
      <c r="K26" s="106">
        <v>0</v>
      </c>
      <c r="L26" s="59"/>
      <c r="M26" s="48"/>
      <c r="N26" s="171">
        <f t="shared" si="3"/>
        <v>0</v>
      </c>
      <c r="O26" s="23">
        <f t="shared" si="2"/>
        <v>106</v>
      </c>
    </row>
    <row r="27" spans="2:15" x14ac:dyDescent="0.25">
      <c r="B27" s="59">
        <v>17</v>
      </c>
      <c r="C27" s="122" t="s">
        <v>100</v>
      </c>
      <c r="D27" s="68" t="s">
        <v>78</v>
      </c>
      <c r="E27" s="59">
        <v>0</v>
      </c>
      <c r="F27" s="59">
        <v>51</v>
      </c>
      <c r="G27" s="53">
        <v>57</v>
      </c>
      <c r="H27" s="169">
        <f t="shared" si="0"/>
        <v>108</v>
      </c>
      <c r="I27" s="59"/>
      <c r="J27" s="59"/>
      <c r="K27" s="106">
        <v>0</v>
      </c>
      <c r="L27" s="59"/>
      <c r="M27" s="48"/>
      <c r="N27" s="171">
        <f t="shared" si="3"/>
        <v>0</v>
      </c>
      <c r="O27" s="23">
        <f t="shared" si="2"/>
        <v>108</v>
      </c>
    </row>
    <row r="28" spans="2:15" x14ac:dyDescent="0.25">
      <c r="B28" s="59">
        <v>18</v>
      </c>
      <c r="C28" s="59" t="s">
        <v>75</v>
      </c>
      <c r="D28" s="47" t="s">
        <v>64</v>
      </c>
      <c r="E28" s="59">
        <v>0</v>
      </c>
      <c r="F28" s="59">
        <v>56</v>
      </c>
      <c r="G28" s="53">
        <v>53</v>
      </c>
      <c r="H28" s="169">
        <f t="shared" si="0"/>
        <v>109</v>
      </c>
      <c r="I28" s="59"/>
      <c r="J28" s="59"/>
      <c r="K28" s="106">
        <v>0</v>
      </c>
      <c r="L28" s="59"/>
      <c r="M28" s="48"/>
      <c r="N28" s="171">
        <f t="shared" si="3"/>
        <v>0</v>
      </c>
      <c r="O28" s="23">
        <f t="shared" si="2"/>
        <v>109</v>
      </c>
    </row>
    <row r="29" spans="2:15" x14ac:dyDescent="0.25">
      <c r="B29" s="59">
        <v>19</v>
      </c>
      <c r="C29" s="110" t="s">
        <v>85</v>
      </c>
      <c r="D29" s="74" t="s">
        <v>53</v>
      </c>
      <c r="E29" s="59">
        <v>0</v>
      </c>
      <c r="F29" s="59">
        <v>57</v>
      </c>
      <c r="G29" s="53">
        <v>52</v>
      </c>
      <c r="H29" s="169">
        <f t="shared" si="0"/>
        <v>109</v>
      </c>
      <c r="I29" s="59"/>
      <c r="J29" s="59"/>
      <c r="K29" s="106">
        <v>0</v>
      </c>
      <c r="L29" s="59"/>
      <c r="M29" s="48"/>
      <c r="N29" s="171">
        <f t="shared" si="3"/>
        <v>0</v>
      </c>
      <c r="O29" s="23">
        <f t="shared" si="2"/>
        <v>109</v>
      </c>
    </row>
    <row r="30" spans="2:15" x14ac:dyDescent="0.25">
      <c r="B30" s="59">
        <v>20</v>
      </c>
      <c r="C30" s="109" t="s">
        <v>51</v>
      </c>
      <c r="D30" s="47" t="s">
        <v>53</v>
      </c>
      <c r="E30" s="59">
        <v>0</v>
      </c>
      <c r="F30" s="59">
        <v>60</v>
      </c>
      <c r="G30" s="53">
        <v>50</v>
      </c>
      <c r="H30" s="169">
        <f>G30+F30-E30</f>
        <v>110</v>
      </c>
      <c r="I30" s="59"/>
      <c r="J30" s="59"/>
      <c r="K30" s="106">
        <v>0</v>
      </c>
      <c r="L30" s="59"/>
      <c r="M30" s="48"/>
      <c r="N30" s="171">
        <f>M30+L30</f>
        <v>0</v>
      </c>
      <c r="O30" s="23">
        <f>H30+K30+N30</f>
        <v>110</v>
      </c>
    </row>
    <row r="31" spans="2:15" x14ac:dyDescent="0.25">
      <c r="B31" s="59">
        <v>21</v>
      </c>
      <c r="C31" s="122" t="s">
        <v>164</v>
      </c>
      <c r="D31" s="47" t="s">
        <v>71</v>
      </c>
      <c r="E31" s="59">
        <v>0</v>
      </c>
      <c r="F31" s="59">
        <v>53</v>
      </c>
      <c r="G31" s="53">
        <v>58</v>
      </c>
      <c r="H31" s="169">
        <f>G31+F31-E31</f>
        <v>111</v>
      </c>
      <c r="I31" s="59"/>
      <c r="J31" s="59"/>
      <c r="K31" s="106">
        <v>0</v>
      </c>
      <c r="L31" s="59"/>
      <c r="M31" s="48"/>
      <c r="N31" s="171">
        <f>M31+L31</f>
        <v>0</v>
      </c>
      <c r="O31" s="23">
        <f>H31+K31+N31</f>
        <v>111</v>
      </c>
    </row>
    <row r="32" spans="2:15" x14ac:dyDescent="0.25">
      <c r="B32" s="59">
        <v>22</v>
      </c>
      <c r="C32" s="115" t="s">
        <v>163</v>
      </c>
      <c r="D32" s="68" t="s">
        <v>70</v>
      </c>
      <c r="E32" s="59">
        <v>0</v>
      </c>
      <c r="F32" s="59">
        <v>57</v>
      </c>
      <c r="G32" s="53">
        <v>54</v>
      </c>
      <c r="H32" s="169">
        <f>G32+F32-E32</f>
        <v>111</v>
      </c>
      <c r="I32" s="59"/>
      <c r="J32" s="59"/>
      <c r="K32" s="106">
        <v>0</v>
      </c>
      <c r="L32" s="59"/>
      <c r="M32" s="48"/>
      <c r="N32" s="171">
        <f>M32+L32</f>
        <v>0</v>
      </c>
      <c r="O32" s="23">
        <f>H32+K32+N32</f>
        <v>111</v>
      </c>
    </row>
    <row r="33" spans="2:15" x14ac:dyDescent="0.25">
      <c r="B33" s="59">
        <v>23</v>
      </c>
      <c r="C33" s="117" t="s">
        <v>86</v>
      </c>
      <c r="D33" s="74" t="s">
        <v>53</v>
      </c>
      <c r="E33" s="59">
        <v>0</v>
      </c>
      <c r="F33" s="59">
        <v>50</v>
      </c>
      <c r="G33" s="53">
        <v>62</v>
      </c>
      <c r="H33" s="169">
        <f>G33+F33-E33</f>
        <v>112</v>
      </c>
      <c r="I33" s="59"/>
      <c r="J33" s="59"/>
      <c r="K33" s="106">
        <v>0</v>
      </c>
      <c r="L33" s="59"/>
      <c r="M33" s="48"/>
      <c r="N33" s="171">
        <f>M33+L33</f>
        <v>0</v>
      </c>
      <c r="O33" s="23">
        <f>H33+K33+N33</f>
        <v>112</v>
      </c>
    </row>
    <row r="34" spans="2:15" x14ac:dyDescent="0.25">
      <c r="B34" s="59">
        <v>24</v>
      </c>
      <c r="C34" s="59" t="s">
        <v>103</v>
      </c>
      <c r="D34" s="74" t="s">
        <v>64</v>
      </c>
      <c r="E34" s="59">
        <v>0</v>
      </c>
      <c r="F34" s="59">
        <v>55</v>
      </c>
      <c r="G34" s="53">
        <v>57</v>
      </c>
      <c r="H34" s="169">
        <f>G34+F34-E34</f>
        <v>112</v>
      </c>
      <c r="I34" s="59"/>
      <c r="J34" s="59"/>
      <c r="K34" s="106">
        <v>0</v>
      </c>
      <c r="L34" s="59"/>
      <c r="M34" s="48"/>
      <c r="N34" s="171">
        <f>M34+L34</f>
        <v>0</v>
      </c>
      <c r="O34" s="23">
        <f>H34+K34+N34</f>
        <v>112</v>
      </c>
    </row>
    <row r="35" spans="2:15" x14ac:dyDescent="0.25">
      <c r="B35" s="59">
        <v>25</v>
      </c>
      <c r="C35" s="118" t="s">
        <v>157</v>
      </c>
      <c r="D35" s="68" t="s">
        <v>74</v>
      </c>
      <c r="E35" s="59">
        <v>0</v>
      </c>
      <c r="F35" s="59">
        <v>54</v>
      </c>
      <c r="G35" s="53">
        <v>59</v>
      </c>
      <c r="H35" s="169">
        <f>G35+F35-E35</f>
        <v>113</v>
      </c>
      <c r="I35" s="59"/>
      <c r="J35" s="59"/>
      <c r="K35" s="106">
        <v>0</v>
      </c>
      <c r="L35" s="59"/>
      <c r="M35" s="48"/>
      <c r="N35" s="171">
        <f>M35+L35</f>
        <v>0</v>
      </c>
      <c r="O35" s="23">
        <f>H35+K35+N35</f>
        <v>113</v>
      </c>
    </row>
    <row r="36" spans="2:15" x14ac:dyDescent="0.25">
      <c r="B36" s="59">
        <v>26</v>
      </c>
      <c r="C36" s="109" t="s">
        <v>46</v>
      </c>
      <c r="D36" s="47" t="s">
        <v>53</v>
      </c>
      <c r="E36" s="59">
        <v>0</v>
      </c>
      <c r="F36" s="59">
        <v>55</v>
      </c>
      <c r="G36" s="53">
        <v>58</v>
      </c>
      <c r="H36" s="169">
        <f>G36+F36-E36</f>
        <v>113</v>
      </c>
      <c r="I36" s="59"/>
      <c r="J36" s="59"/>
      <c r="K36" s="106">
        <v>0</v>
      </c>
      <c r="L36" s="59"/>
      <c r="M36" s="48"/>
      <c r="N36" s="171">
        <f>M36+L36</f>
        <v>0</v>
      </c>
      <c r="O36" s="23">
        <f>H36+K36+N36</f>
        <v>113</v>
      </c>
    </row>
    <row r="37" spans="2:15" x14ac:dyDescent="0.25">
      <c r="B37" s="59">
        <v>27</v>
      </c>
      <c r="C37" s="118" t="s">
        <v>165</v>
      </c>
      <c r="D37" s="68" t="s">
        <v>74</v>
      </c>
      <c r="E37" s="59">
        <v>0</v>
      </c>
      <c r="F37" s="59">
        <v>54</v>
      </c>
      <c r="G37" s="53">
        <v>59</v>
      </c>
      <c r="H37" s="169">
        <f>G37+F37-E37</f>
        <v>113</v>
      </c>
      <c r="I37" s="59"/>
      <c r="J37" s="59"/>
      <c r="K37" s="106">
        <v>0</v>
      </c>
      <c r="L37" s="59"/>
      <c r="M37" s="48"/>
      <c r="N37" s="171">
        <f>M37+L37</f>
        <v>0</v>
      </c>
      <c r="O37" s="23">
        <f>H37+K37+N37</f>
        <v>113</v>
      </c>
    </row>
    <row r="38" spans="2:15" x14ac:dyDescent="0.25">
      <c r="B38" s="59">
        <v>28</v>
      </c>
      <c r="C38" s="118" t="s">
        <v>169</v>
      </c>
      <c r="D38" s="68" t="s">
        <v>74</v>
      </c>
      <c r="E38" s="59">
        <v>0</v>
      </c>
      <c r="F38" s="59">
        <v>53</v>
      </c>
      <c r="G38" s="53">
        <v>61</v>
      </c>
      <c r="H38" s="169">
        <f>G38+F38-E38</f>
        <v>114</v>
      </c>
      <c r="I38" s="59"/>
      <c r="J38" s="59"/>
      <c r="K38" s="106">
        <v>0</v>
      </c>
      <c r="L38" s="59"/>
      <c r="M38" s="48"/>
      <c r="N38" s="171">
        <f>M38+L38</f>
        <v>0</v>
      </c>
      <c r="O38" s="23">
        <f>H38+K38+N38</f>
        <v>114</v>
      </c>
    </row>
    <row r="39" spans="2:15" x14ac:dyDescent="0.25">
      <c r="B39" s="59">
        <v>29</v>
      </c>
      <c r="C39" s="123" t="s">
        <v>99</v>
      </c>
      <c r="D39" s="68" t="s">
        <v>78</v>
      </c>
      <c r="E39" s="59">
        <v>0</v>
      </c>
      <c r="F39" s="59">
        <v>52</v>
      </c>
      <c r="G39" s="53">
        <v>62</v>
      </c>
      <c r="H39" s="169">
        <f>G39+F39-E39</f>
        <v>114</v>
      </c>
      <c r="I39" s="59"/>
      <c r="J39" s="59"/>
      <c r="K39" s="106">
        <v>0</v>
      </c>
      <c r="L39" s="59"/>
      <c r="M39" s="48"/>
      <c r="N39" s="171">
        <f>M39+L39</f>
        <v>0</v>
      </c>
      <c r="O39" s="23">
        <f>H39+K39+N39</f>
        <v>114</v>
      </c>
    </row>
    <row r="40" spans="2:15" x14ac:dyDescent="0.25">
      <c r="B40" s="59">
        <v>30</v>
      </c>
      <c r="C40" s="115" t="s">
        <v>160</v>
      </c>
      <c r="D40" s="68" t="s">
        <v>70</v>
      </c>
      <c r="E40" s="59">
        <v>0</v>
      </c>
      <c r="F40" s="59">
        <v>54</v>
      </c>
      <c r="G40" s="53">
        <v>61</v>
      </c>
      <c r="H40" s="169">
        <f>G40+F40-E40</f>
        <v>115</v>
      </c>
      <c r="I40" s="59"/>
      <c r="J40" s="59"/>
      <c r="K40" s="106">
        <v>0</v>
      </c>
      <c r="L40" s="59"/>
      <c r="M40" s="48"/>
      <c r="N40" s="171">
        <f>M40+L40</f>
        <v>0</v>
      </c>
      <c r="O40" s="23">
        <f>H40+K40+N40</f>
        <v>115</v>
      </c>
    </row>
    <row r="41" spans="2:15" x14ac:dyDescent="0.25">
      <c r="B41" s="59">
        <v>31</v>
      </c>
      <c r="C41" s="115" t="s">
        <v>170</v>
      </c>
      <c r="D41" s="68" t="s">
        <v>70</v>
      </c>
      <c r="E41" s="59">
        <v>0</v>
      </c>
      <c r="F41" s="59">
        <v>56</v>
      </c>
      <c r="G41" s="53">
        <v>60</v>
      </c>
      <c r="H41" s="169">
        <f>G41+F41-E41</f>
        <v>116</v>
      </c>
      <c r="I41" s="59"/>
      <c r="J41" s="59"/>
      <c r="K41" s="106">
        <v>0</v>
      </c>
      <c r="L41" s="59"/>
      <c r="M41" s="48"/>
      <c r="N41" s="171">
        <f>M41+L41</f>
        <v>0</v>
      </c>
      <c r="O41" s="23">
        <f>H41+K41+N41</f>
        <v>116</v>
      </c>
    </row>
    <row r="42" spans="2:15" x14ac:dyDescent="0.25">
      <c r="B42" s="59">
        <v>32</v>
      </c>
      <c r="C42" s="118" t="s">
        <v>195</v>
      </c>
      <c r="D42" s="68" t="s">
        <v>74</v>
      </c>
      <c r="E42" s="59">
        <v>0</v>
      </c>
      <c r="F42" s="59">
        <v>59</v>
      </c>
      <c r="G42" s="53">
        <v>60</v>
      </c>
      <c r="H42" s="169">
        <f>G42+F42-E42</f>
        <v>119</v>
      </c>
      <c r="I42" s="59"/>
      <c r="J42" s="59"/>
      <c r="K42" s="106">
        <v>0</v>
      </c>
      <c r="L42" s="59"/>
      <c r="M42" s="48"/>
      <c r="N42" s="171">
        <f>M42+L42</f>
        <v>0</v>
      </c>
      <c r="O42" s="23">
        <f>H42+K42+N42</f>
        <v>119</v>
      </c>
    </row>
    <row r="43" spans="2:15" x14ac:dyDescent="0.25">
      <c r="B43" s="59">
        <v>33</v>
      </c>
      <c r="C43" s="122" t="s">
        <v>161</v>
      </c>
      <c r="D43" s="47" t="s">
        <v>71</v>
      </c>
      <c r="E43" s="59">
        <v>0</v>
      </c>
      <c r="F43" s="59">
        <v>59</v>
      </c>
      <c r="G43" s="53">
        <v>69</v>
      </c>
      <c r="H43" s="169">
        <f>G43+F43-E43</f>
        <v>128</v>
      </c>
      <c r="I43" s="59"/>
      <c r="J43" s="59"/>
      <c r="K43" s="106">
        <v>0</v>
      </c>
      <c r="L43" s="59"/>
      <c r="M43" s="48"/>
      <c r="N43" s="171">
        <f>M43+L43</f>
        <v>0</v>
      </c>
      <c r="O43" s="23">
        <f>H43+K43+N43</f>
        <v>128</v>
      </c>
    </row>
    <row r="44" spans="2:15" x14ac:dyDescent="0.25">
      <c r="B44" s="59">
        <v>34</v>
      </c>
      <c r="C44" s="109" t="s">
        <v>47</v>
      </c>
      <c r="D44" s="47" t="s">
        <v>53</v>
      </c>
      <c r="E44" s="59">
        <v>0</v>
      </c>
      <c r="F44" s="59">
        <v>62</v>
      </c>
      <c r="G44" s="53">
        <v>72</v>
      </c>
      <c r="H44" s="169">
        <f>G44+F44-E44</f>
        <v>134</v>
      </c>
      <c r="I44" s="59"/>
      <c r="J44" s="59"/>
      <c r="K44" s="106">
        <v>0</v>
      </c>
      <c r="L44" s="59"/>
      <c r="M44" s="48"/>
      <c r="N44" s="171">
        <f>M44+L44</f>
        <v>0</v>
      </c>
      <c r="O44" s="23">
        <f>H44+K44+N44</f>
        <v>134</v>
      </c>
    </row>
    <row r="45" spans="2:15" x14ac:dyDescent="0.25">
      <c r="B45" s="59">
        <v>35</v>
      </c>
      <c r="C45" s="59" t="s">
        <v>105</v>
      </c>
      <c r="D45" s="74" t="s">
        <v>64</v>
      </c>
      <c r="E45" s="59">
        <v>0</v>
      </c>
      <c r="F45" s="59">
        <v>55</v>
      </c>
      <c r="G45" s="53">
        <v>55</v>
      </c>
      <c r="H45" s="169" t="s">
        <v>196</v>
      </c>
      <c r="I45" s="59"/>
      <c r="J45" s="59"/>
      <c r="K45" s="106">
        <v>0</v>
      </c>
      <c r="L45" s="59"/>
      <c r="M45" s="48"/>
      <c r="N45" s="171">
        <f>M45+L45</f>
        <v>0</v>
      </c>
      <c r="O45" s="23" t="s">
        <v>196</v>
      </c>
    </row>
    <row r="46" spans="2:15" x14ac:dyDescent="0.25">
      <c r="B46" s="59">
        <v>36</v>
      </c>
    </row>
    <row r="47" spans="2:15" x14ac:dyDescent="0.25"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</row>
    <row r="48" spans="2:15" x14ac:dyDescent="0.25"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</row>
  </sheetData>
  <sortState ref="C11:H46">
    <sortCondition ref="H11:H46"/>
  </sortState>
  <mergeCells count="11">
    <mergeCell ref="L9:M9"/>
    <mergeCell ref="B4:O5"/>
    <mergeCell ref="B6:O6"/>
    <mergeCell ref="B7:O7"/>
    <mergeCell ref="B8:O8"/>
    <mergeCell ref="B9:B10"/>
    <mergeCell ref="C9:C10"/>
    <mergeCell ref="D9:D10"/>
    <mergeCell ref="E9:E10"/>
    <mergeCell ref="F9:G9"/>
    <mergeCell ref="I9:J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O41"/>
  <sheetViews>
    <sheetView workbookViewId="0">
      <selection activeCell="H51" sqref="H51"/>
    </sheetView>
  </sheetViews>
  <sheetFormatPr baseColWidth="10" defaultColWidth="11.42578125" defaultRowHeight="15" x14ac:dyDescent="0.25"/>
  <cols>
    <col min="1" max="1" width="2.7109375" style="1" customWidth="1"/>
    <col min="2" max="2" width="3" style="1" bestFit="1" customWidth="1"/>
    <col min="3" max="3" width="37.140625" style="1" customWidth="1"/>
    <col min="4" max="5" width="11.42578125" style="1"/>
    <col min="6" max="6" width="9.85546875" style="1" customWidth="1"/>
    <col min="7" max="7" width="9.7109375" style="1" bestFit="1" customWidth="1"/>
    <col min="8" max="8" width="7.7109375" style="1" bestFit="1" customWidth="1"/>
    <col min="9" max="9" width="9.85546875" style="1" customWidth="1"/>
    <col min="10" max="10" width="9.7109375" style="1" bestFit="1" customWidth="1"/>
    <col min="11" max="11" width="8.140625" style="1" customWidth="1"/>
    <col min="12" max="12" width="9.85546875" style="1" customWidth="1"/>
    <col min="13" max="13" width="9.7109375" style="1" bestFit="1" customWidth="1"/>
    <col min="14" max="14" width="7.7109375" style="1" bestFit="1" customWidth="1"/>
    <col min="15" max="15" width="13.5703125" style="1" customWidth="1"/>
    <col min="16" max="16384" width="11.42578125" style="1"/>
  </cols>
  <sheetData>
    <row r="4" spans="1:15" x14ac:dyDescent="0.25">
      <c r="B4" s="193" t="s">
        <v>14</v>
      </c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</row>
    <row r="5" spans="1:15" x14ac:dyDescent="0.25"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</row>
    <row r="6" spans="1:15" ht="18.75" x14ac:dyDescent="0.3">
      <c r="B6" s="194" t="s">
        <v>15</v>
      </c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</row>
    <row r="7" spans="1:15" ht="18.75" x14ac:dyDescent="0.3">
      <c r="B7" s="194" t="s">
        <v>25</v>
      </c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</row>
    <row r="8" spans="1:15" ht="19.5" thickBot="1" x14ac:dyDescent="0.35">
      <c r="B8" s="195" t="s">
        <v>17</v>
      </c>
      <c r="C8" s="195"/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</row>
    <row r="9" spans="1:15" ht="15.75" thickBot="1" x14ac:dyDescent="0.3">
      <c r="B9" s="210" t="s">
        <v>0</v>
      </c>
      <c r="C9" s="212" t="s">
        <v>1</v>
      </c>
      <c r="D9" s="196" t="s">
        <v>2</v>
      </c>
      <c r="E9" s="196" t="s">
        <v>3</v>
      </c>
      <c r="F9" s="200" t="s">
        <v>13</v>
      </c>
      <c r="G9" s="200"/>
      <c r="H9" s="83" t="s">
        <v>8</v>
      </c>
      <c r="I9" s="200" t="s">
        <v>10</v>
      </c>
      <c r="J9" s="200"/>
      <c r="K9" s="83" t="s">
        <v>9</v>
      </c>
      <c r="L9" s="200" t="s">
        <v>12</v>
      </c>
      <c r="M9" s="200"/>
      <c r="N9" s="83" t="s">
        <v>9</v>
      </c>
      <c r="O9" s="86" t="s">
        <v>7</v>
      </c>
    </row>
    <row r="10" spans="1:15" ht="15.75" thickBot="1" x14ac:dyDescent="0.3">
      <c r="B10" s="211"/>
      <c r="C10" s="213"/>
      <c r="D10" s="198"/>
      <c r="E10" s="214"/>
      <c r="F10" s="144" t="s">
        <v>4</v>
      </c>
      <c r="G10" s="144" t="s">
        <v>5</v>
      </c>
      <c r="H10" s="85" t="s">
        <v>11</v>
      </c>
      <c r="I10" s="144" t="s">
        <v>4</v>
      </c>
      <c r="J10" s="190" t="s">
        <v>5</v>
      </c>
      <c r="K10" s="85" t="s">
        <v>10</v>
      </c>
      <c r="L10" s="144" t="s">
        <v>4</v>
      </c>
      <c r="M10" s="144" t="s">
        <v>5</v>
      </c>
      <c r="N10" s="85" t="s">
        <v>12</v>
      </c>
      <c r="O10" s="85" t="s">
        <v>6</v>
      </c>
    </row>
    <row r="11" spans="1:15" x14ac:dyDescent="0.25">
      <c r="A11" s="61"/>
      <c r="B11" s="65">
        <v>1</v>
      </c>
      <c r="C11" s="225" t="s">
        <v>80</v>
      </c>
      <c r="D11" s="276" t="s">
        <v>74</v>
      </c>
      <c r="E11" s="65">
        <v>0</v>
      </c>
      <c r="F11" s="65">
        <v>51</v>
      </c>
      <c r="G11" s="65">
        <v>53</v>
      </c>
      <c r="H11" s="79">
        <f>G11+F11-E11</f>
        <v>104</v>
      </c>
      <c r="I11" s="51"/>
      <c r="J11" s="69"/>
      <c r="K11" s="174">
        <v>0</v>
      </c>
      <c r="L11" s="69"/>
      <c r="M11" s="245"/>
      <c r="N11" s="236">
        <f t="shared" ref="N11:N37" si="0">M11+L11</f>
        <v>0</v>
      </c>
      <c r="O11" s="30">
        <f t="shared" ref="O11:O41" si="1">H11+K11+N11</f>
        <v>104</v>
      </c>
    </row>
    <row r="12" spans="1:15" x14ac:dyDescent="0.25">
      <c r="A12" s="61"/>
      <c r="B12" s="59">
        <v>2</v>
      </c>
      <c r="C12" s="59" t="s">
        <v>172</v>
      </c>
      <c r="D12" s="59" t="s">
        <v>74</v>
      </c>
      <c r="E12" s="59">
        <v>0</v>
      </c>
      <c r="F12" s="59">
        <v>50</v>
      </c>
      <c r="G12" s="59">
        <v>55</v>
      </c>
      <c r="H12" s="80">
        <f>G12+F12-E12</f>
        <v>105</v>
      </c>
      <c r="I12" s="48"/>
      <c r="J12" s="70"/>
      <c r="K12" s="175">
        <v>0</v>
      </c>
      <c r="L12" s="70"/>
      <c r="M12" s="246"/>
      <c r="N12" s="237">
        <f t="shared" si="0"/>
        <v>0</v>
      </c>
      <c r="O12" s="31">
        <f t="shared" si="1"/>
        <v>105</v>
      </c>
    </row>
    <row r="13" spans="1:15" x14ac:dyDescent="0.25">
      <c r="A13" s="61"/>
      <c r="B13" s="59">
        <v>3</v>
      </c>
      <c r="C13" s="118" t="s">
        <v>88</v>
      </c>
      <c r="D13" s="59" t="s">
        <v>78</v>
      </c>
      <c r="E13" s="59">
        <v>0</v>
      </c>
      <c r="F13" s="59">
        <v>52</v>
      </c>
      <c r="G13" s="59">
        <v>54</v>
      </c>
      <c r="H13" s="80">
        <f>G13+F13-E13</f>
        <v>106</v>
      </c>
      <c r="I13" s="48"/>
      <c r="J13" s="70"/>
      <c r="K13" s="175">
        <v>0</v>
      </c>
      <c r="L13" s="70"/>
      <c r="M13" s="246"/>
      <c r="N13" s="237">
        <f t="shared" si="0"/>
        <v>0</v>
      </c>
      <c r="O13" s="31">
        <f t="shared" si="1"/>
        <v>106</v>
      </c>
    </row>
    <row r="14" spans="1:15" x14ac:dyDescent="0.25">
      <c r="A14" s="61"/>
      <c r="B14" s="59">
        <v>4</v>
      </c>
      <c r="C14" s="118" t="s">
        <v>89</v>
      </c>
      <c r="D14" s="59" t="s">
        <v>78</v>
      </c>
      <c r="E14" s="59">
        <v>0</v>
      </c>
      <c r="F14" s="59">
        <v>52</v>
      </c>
      <c r="G14" s="59">
        <v>54</v>
      </c>
      <c r="H14" s="80">
        <f>G14+F14-E14</f>
        <v>106</v>
      </c>
      <c r="I14" s="48"/>
      <c r="J14" s="70"/>
      <c r="K14" s="175">
        <v>0</v>
      </c>
      <c r="L14" s="70"/>
      <c r="M14" s="246"/>
      <c r="N14" s="237">
        <f t="shared" si="0"/>
        <v>0</v>
      </c>
      <c r="O14" s="31">
        <f t="shared" si="1"/>
        <v>106</v>
      </c>
    </row>
    <row r="15" spans="1:15" x14ac:dyDescent="0.25">
      <c r="A15" s="61"/>
      <c r="B15" s="59">
        <v>5</v>
      </c>
      <c r="C15" s="122" t="s">
        <v>102</v>
      </c>
      <c r="D15" s="115" t="s">
        <v>78</v>
      </c>
      <c r="E15" s="59">
        <v>0</v>
      </c>
      <c r="F15" s="59">
        <v>53</v>
      </c>
      <c r="G15" s="109">
        <v>53</v>
      </c>
      <c r="H15" s="80">
        <f>G15+F15-E15</f>
        <v>106</v>
      </c>
      <c r="I15" s="48"/>
      <c r="J15" s="70"/>
      <c r="K15" s="175">
        <v>0</v>
      </c>
      <c r="L15" s="70"/>
      <c r="M15" s="246"/>
      <c r="N15" s="237">
        <f t="shared" si="0"/>
        <v>0</v>
      </c>
      <c r="O15" s="31">
        <f t="shared" si="1"/>
        <v>106</v>
      </c>
    </row>
    <row r="16" spans="1:15" x14ac:dyDescent="0.25">
      <c r="A16" s="61"/>
      <c r="B16" s="59">
        <v>6</v>
      </c>
      <c r="C16" s="59" t="s">
        <v>93</v>
      </c>
      <c r="D16" s="259" t="s">
        <v>64</v>
      </c>
      <c r="E16" s="59">
        <v>0</v>
      </c>
      <c r="F16" s="59">
        <v>57</v>
      </c>
      <c r="G16" s="59">
        <v>51</v>
      </c>
      <c r="H16" s="80">
        <f>G16+F16-E16</f>
        <v>108</v>
      </c>
      <c r="I16" s="48"/>
      <c r="J16" s="70"/>
      <c r="K16" s="175">
        <v>0</v>
      </c>
      <c r="L16" s="70"/>
      <c r="M16" s="246"/>
      <c r="N16" s="237">
        <f t="shared" si="0"/>
        <v>0</v>
      </c>
      <c r="O16" s="31">
        <f t="shared" si="1"/>
        <v>108</v>
      </c>
    </row>
    <row r="17" spans="1:15" x14ac:dyDescent="0.25">
      <c r="A17" s="61"/>
      <c r="B17" s="59">
        <v>7</v>
      </c>
      <c r="C17" s="59" t="s">
        <v>92</v>
      </c>
      <c r="D17" s="260" t="s">
        <v>64</v>
      </c>
      <c r="E17" s="59">
        <v>0</v>
      </c>
      <c r="F17" s="59">
        <v>59</v>
      </c>
      <c r="G17" s="59">
        <v>54</v>
      </c>
      <c r="H17" s="80">
        <f>G17+F17-E17</f>
        <v>113</v>
      </c>
      <c r="I17" s="48"/>
      <c r="J17" s="70"/>
      <c r="K17" s="175">
        <v>0</v>
      </c>
      <c r="L17" s="70"/>
      <c r="M17" s="246"/>
      <c r="N17" s="237">
        <f t="shared" si="0"/>
        <v>0</v>
      </c>
      <c r="O17" s="31">
        <f t="shared" si="1"/>
        <v>113</v>
      </c>
    </row>
    <row r="18" spans="1:15" x14ac:dyDescent="0.25">
      <c r="A18" s="61"/>
      <c r="B18" s="59">
        <v>8</v>
      </c>
      <c r="C18" s="115" t="s">
        <v>162</v>
      </c>
      <c r="D18" s="115" t="s">
        <v>70</v>
      </c>
      <c r="E18" s="59">
        <v>0</v>
      </c>
      <c r="F18" s="59">
        <v>56</v>
      </c>
      <c r="G18" s="109">
        <v>57</v>
      </c>
      <c r="H18" s="80">
        <f>G18+F18-E18</f>
        <v>113</v>
      </c>
      <c r="I18" s="48"/>
      <c r="J18" s="70"/>
      <c r="K18" s="175">
        <v>0</v>
      </c>
      <c r="L18" s="70"/>
      <c r="M18" s="246"/>
      <c r="N18" s="237">
        <f t="shared" si="0"/>
        <v>0</v>
      </c>
      <c r="O18" s="31">
        <f t="shared" si="1"/>
        <v>113</v>
      </c>
    </row>
    <row r="19" spans="1:15" x14ac:dyDescent="0.25">
      <c r="A19" s="61"/>
      <c r="B19" s="59">
        <v>9</v>
      </c>
      <c r="C19" s="226" t="s">
        <v>82</v>
      </c>
      <c r="D19" s="115" t="s">
        <v>74</v>
      </c>
      <c r="E19" s="59">
        <v>0</v>
      </c>
      <c r="F19" s="59">
        <v>54</v>
      </c>
      <c r="G19" s="59">
        <v>63</v>
      </c>
      <c r="H19" s="80">
        <f>G19+F19-E19</f>
        <v>117</v>
      </c>
      <c r="I19" s="48"/>
      <c r="J19" s="70"/>
      <c r="K19" s="175">
        <v>0</v>
      </c>
      <c r="L19" s="70"/>
      <c r="M19" s="246"/>
      <c r="N19" s="237">
        <f t="shared" si="0"/>
        <v>0</v>
      </c>
      <c r="O19" s="31">
        <f t="shared" si="1"/>
        <v>117</v>
      </c>
    </row>
    <row r="20" spans="1:15" x14ac:dyDescent="0.25">
      <c r="A20" s="61"/>
      <c r="B20" s="59">
        <v>10</v>
      </c>
      <c r="C20" s="122" t="s">
        <v>101</v>
      </c>
      <c r="D20" s="115" t="s">
        <v>78</v>
      </c>
      <c r="E20" s="59">
        <v>0</v>
      </c>
      <c r="F20" s="59">
        <v>65</v>
      </c>
      <c r="G20" s="109">
        <v>52</v>
      </c>
      <c r="H20" s="80">
        <f>G20+F20-E20</f>
        <v>117</v>
      </c>
      <c r="I20" s="48"/>
      <c r="J20" s="70"/>
      <c r="K20" s="175">
        <v>0</v>
      </c>
      <c r="L20" s="70"/>
      <c r="M20" s="246"/>
      <c r="N20" s="237">
        <f t="shared" si="0"/>
        <v>0</v>
      </c>
      <c r="O20" s="31">
        <f t="shared" si="1"/>
        <v>117</v>
      </c>
    </row>
    <row r="21" spans="1:15" x14ac:dyDescent="0.25">
      <c r="A21" s="61"/>
      <c r="B21" s="59">
        <v>11</v>
      </c>
      <c r="C21" s="242" t="s">
        <v>174</v>
      </c>
      <c r="D21" s="115" t="s">
        <v>74</v>
      </c>
      <c r="E21" s="59">
        <v>0</v>
      </c>
      <c r="F21" s="59">
        <v>62</v>
      </c>
      <c r="G21" s="59">
        <v>57</v>
      </c>
      <c r="H21" s="80">
        <f>G21+F21-E21</f>
        <v>119</v>
      </c>
      <c r="I21" s="48"/>
      <c r="J21" s="70"/>
      <c r="K21" s="175">
        <v>0</v>
      </c>
      <c r="L21" s="70"/>
      <c r="M21" s="246"/>
      <c r="N21" s="237">
        <f t="shared" si="0"/>
        <v>0</v>
      </c>
      <c r="O21" s="31">
        <f t="shared" si="1"/>
        <v>119</v>
      </c>
    </row>
    <row r="22" spans="1:15" x14ac:dyDescent="0.25">
      <c r="A22" s="61"/>
      <c r="B22" s="59">
        <v>12</v>
      </c>
      <c r="C22" s="118" t="s">
        <v>87</v>
      </c>
      <c r="D22" s="59" t="s">
        <v>78</v>
      </c>
      <c r="E22" s="59">
        <v>0</v>
      </c>
      <c r="F22" s="59">
        <v>57</v>
      </c>
      <c r="G22" s="59">
        <v>62</v>
      </c>
      <c r="H22" s="80">
        <f>G22+F22-E22</f>
        <v>119</v>
      </c>
      <c r="I22" s="48"/>
      <c r="J22" s="70"/>
      <c r="K22" s="175">
        <v>0</v>
      </c>
      <c r="L22" s="70"/>
      <c r="M22" s="246"/>
      <c r="N22" s="237">
        <f t="shared" si="0"/>
        <v>0</v>
      </c>
      <c r="O22" s="31">
        <f t="shared" si="1"/>
        <v>119</v>
      </c>
    </row>
    <row r="23" spans="1:15" x14ac:dyDescent="0.25">
      <c r="A23" s="61"/>
      <c r="B23" s="59">
        <v>13</v>
      </c>
      <c r="C23" s="254" t="s">
        <v>175</v>
      </c>
      <c r="D23" s="254" t="s">
        <v>71</v>
      </c>
      <c r="E23" s="59">
        <v>0</v>
      </c>
      <c r="F23" s="59">
        <v>58</v>
      </c>
      <c r="G23" s="59">
        <v>62</v>
      </c>
      <c r="H23" s="80">
        <f>G23+F23-E23</f>
        <v>120</v>
      </c>
      <c r="I23" s="48"/>
      <c r="J23" s="70"/>
      <c r="K23" s="175">
        <v>0</v>
      </c>
      <c r="L23" s="70"/>
      <c r="M23" s="246"/>
      <c r="N23" s="237">
        <f t="shared" si="0"/>
        <v>0</v>
      </c>
      <c r="O23" s="31">
        <f t="shared" si="1"/>
        <v>120</v>
      </c>
    </row>
    <row r="24" spans="1:15" x14ac:dyDescent="0.25">
      <c r="A24" s="61"/>
      <c r="B24" s="59">
        <v>14</v>
      </c>
      <c r="C24" s="226" t="s">
        <v>81</v>
      </c>
      <c r="D24" s="115" t="s">
        <v>74</v>
      </c>
      <c r="E24" s="59">
        <v>0</v>
      </c>
      <c r="F24" s="59">
        <v>58</v>
      </c>
      <c r="G24" s="59">
        <v>63</v>
      </c>
      <c r="H24" s="80">
        <f>G24+F24-E24</f>
        <v>121</v>
      </c>
      <c r="I24" s="48"/>
      <c r="J24" s="70"/>
      <c r="K24" s="175">
        <v>0</v>
      </c>
      <c r="L24" s="70"/>
      <c r="M24" s="246"/>
      <c r="N24" s="237">
        <f t="shared" si="0"/>
        <v>0</v>
      </c>
      <c r="O24" s="31">
        <f t="shared" si="1"/>
        <v>121</v>
      </c>
    </row>
    <row r="25" spans="1:15" x14ac:dyDescent="0.25">
      <c r="A25" s="61"/>
      <c r="B25" s="59">
        <v>15</v>
      </c>
      <c r="C25" s="242" t="s">
        <v>178</v>
      </c>
      <c r="D25" s="243" t="s">
        <v>72</v>
      </c>
      <c r="E25" s="59">
        <v>0</v>
      </c>
      <c r="F25" s="59">
        <v>58</v>
      </c>
      <c r="G25" s="59">
        <v>63</v>
      </c>
      <c r="H25" s="80">
        <f>G25+F25-E25</f>
        <v>121</v>
      </c>
      <c r="I25" s="48"/>
      <c r="J25" s="70"/>
      <c r="K25" s="175">
        <v>0</v>
      </c>
      <c r="L25" s="70"/>
      <c r="M25" s="246"/>
      <c r="N25" s="237">
        <f t="shared" si="0"/>
        <v>0</v>
      </c>
      <c r="O25" s="31">
        <f t="shared" si="1"/>
        <v>121</v>
      </c>
    </row>
    <row r="26" spans="1:15" x14ac:dyDescent="0.25">
      <c r="A26" s="61"/>
      <c r="B26" s="59">
        <v>16</v>
      </c>
      <c r="C26" s="59" t="s">
        <v>91</v>
      </c>
      <c r="D26" s="260" t="s">
        <v>64</v>
      </c>
      <c r="E26" s="59">
        <v>0</v>
      </c>
      <c r="F26" s="59">
        <v>54</v>
      </c>
      <c r="G26" s="59">
        <v>70</v>
      </c>
      <c r="H26" s="80">
        <f>G26+F26-E26</f>
        <v>124</v>
      </c>
      <c r="I26" s="48"/>
      <c r="J26" s="70"/>
      <c r="K26" s="175">
        <v>0</v>
      </c>
      <c r="L26" s="70"/>
      <c r="M26" s="246"/>
      <c r="N26" s="237">
        <f t="shared" si="0"/>
        <v>0</v>
      </c>
      <c r="O26" s="31">
        <f t="shared" si="1"/>
        <v>124</v>
      </c>
    </row>
    <row r="27" spans="1:15" x14ac:dyDescent="0.25">
      <c r="A27" s="61"/>
      <c r="B27" s="59">
        <v>17</v>
      </c>
      <c r="C27" s="241" t="s">
        <v>77</v>
      </c>
      <c r="D27" s="115" t="s">
        <v>78</v>
      </c>
      <c r="E27" s="59">
        <v>0</v>
      </c>
      <c r="F27" s="59">
        <v>59</v>
      </c>
      <c r="G27" s="59">
        <v>72</v>
      </c>
      <c r="H27" s="80">
        <f>G27+F27-E27</f>
        <v>131</v>
      </c>
      <c r="I27" s="48"/>
      <c r="J27" s="70"/>
      <c r="K27" s="175">
        <v>0</v>
      </c>
      <c r="L27" s="70"/>
      <c r="M27" s="246"/>
      <c r="N27" s="237">
        <f t="shared" si="0"/>
        <v>0</v>
      </c>
      <c r="O27" s="31">
        <f t="shared" si="1"/>
        <v>131</v>
      </c>
    </row>
    <row r="28" spans="1:15" x14ac:dyDescent="0.25">
      <c r="A28" s="61"/>
      <c r="B28" s="59">
        <v>18</v>
      </c>
      <c r="C28" s="115" t="s">
        <v>171</v>
      </c>
      <c r="D28" s="115" t="s">
        <v>74</v>
      </c>
      <c r="E28" s="59"/>
      <c r="F28" s="59"/>
      <c r="G28" s="59"/>
      <c r="H28" s="80">
        <f>G28+F28-E28</f>
        <v>0</v>
      </c>
      <c r="I28" s="48"/>
      <c r="J28" s="70"/>
      <c r="K28" s="175">
        <v>0</v>
      </c>
      <c r="L28" s="70"/>
      <c r="M28" s="246"/>
      <c r="N28" s="237">
        <f t="shared" si="0"/>
        <v>0</v>
      </c>
      <c r="O28" s="31">
        <f t="shared" si="1"/>
        <v>0</v>
      </c>
    </row>
    <row r="29" spans="1:15" x14ac:dyDescent="0.25">
      <c r="A29" s="61"/>
      <c r="B29" s="59">
        <v>19</v>
      </c>
      <c r="C29" s="255" t="s">
        <v>173</v>
      </c>
      <c r="D29" s="59" t="s">
        <v>73</v>
      </c>
      <c r="E29" s="59"/>
      <c r="F29" s="59"/>
      <c r="G29" s="59"/>
      <c r="H29" s="80">
        <f>G29+F29-E29</f>
        <v>0</v>
      </c>
      <c r="I29" s="48"/>
      <c r="J29" s="70"/>
      <c r="K29" s="175">
        <v>0</v>
      </c>
      <c r="L29" s="70"/>
      <c r="M29" s="246"/>
      <c r="N29" s="237">
        <f t="shared" si="0"/>
        <v>0</v>
      </c>
      <c r="O29" s="31">
        <f t="shared" si="1"/>
        <v>0</v>
      </c>
    </row>
    <row r="30" spans="1:15" x14ac:dyDescent="0.25">
      <c r="A30" s="61"/>
      <c r="B30" s="59">
        <v>20</v>
      </c>
      <c r="C30" s="115" t="s">
        <v>79</v>
      </c>
      <c r="D30" s="242" t="s">
        <v>70</v>
      </c>
      <c r="E30" s="59"/>
      <c r="F30" s="59"/>
      <c r="G30" s="59"/>
      <c r="H30" s="80">
        <f>G30+F30-E30</f>
        <v>0</v>
      </c>
      <c r="I30" s="48"/>
      <c r="J30" s="70"/>
      <c r="K30" s="175">
        <v>0</v>
      </c>
      <c r="L30" s="70"/>
      <c r="M30" s="246"/>
      <c r="N30" s="237">
        <f t="shared" si="0"/>
        <v>0</v>
      </c>
      <c r="O30" s="31">
        <f t="shared" si="1"/>
        <v>0</v>
      </c>
    </row>
    <row r="31" spans="1:15" x14ac:dyDescent="0.25">
      <c r="A31" s="61"/>
      <c r="B31" s="59">
        <v>21</v>
      </c>
      <c r="C31" s="242" t="s">
        <v>65</v>
      </c>
      <c r="D31" s="242" t="s">
        <v>64</v>
      </c>
      <c r="E31" s="59"/>
      <c r="F31" s="59"/>
      <c r="G31" s="59"/>
      <c r="H31" s="80">
        <f>G31+F31-E31</f>
        <v>0</v>
      </c>
      <c r="I31" s="48"/>
      <c r="J31" s="70"/>
      <c r="K31" s="175">
        <v>0</v>
      </c>
      <c r="L31" s="70"/>
      <c r="M31" s="246"/>
      <c r="N31" s="237">
        <f t="shared" si="0"/>
        <v>0</v>
      </c>
      <c r="O31" s="31">
        <f t="shared" si="1"/>
        <v>0</v>
      </c>
    </row>
    <row r="32" spans="1:15" x14ac:dyDescent="0.25">
      <c r="A32" s="61"/>
      <c r="B32" s="59">
        <v>22</v>
      </c>
      <c r="C32" s="59" t="s">
        <v>94</v>
      </c>
      <c r="D32" s="260" t="s">
        <v>64</v>
      </c>
      <c r="E32" s="59"/>
      <c r="F32" s="59"/>
      <c r="G32" s="59"/>
      <c r="H32" s="80">
        <f>G32+F32-E32</f>
        <v>0</v>
      </c>
      <c r="I32" s="48"/>
      <c r="J32" s="70"/>
      <c r="K32" s="175">
        <v>0</v>
      </c>
      <c r="L32" s="70"/>
      <c r="M32" s="246"/>
      <c r="N32" s="257">
        <f t="shared" si="0"/>
        <v>0</v>
      </c>
      <c r="O32" s="31">
        <f t="shared" si="1"/>
        <v>0</v>
      </c>
    </row>
    <row r="33" spans="1:15" x14ac:dyDescent="0.25">
      <c r="A33" s="61"/>
      <c r="B33" s="59">
        <v>23</v>
      </c>
      <c r="C33" s="59" t="s">
        <v>176</v>
      </c>
      <c r="D33" s="243" t="s">
        <v>72</v>
      </c>
      <c r="E33" s="59"/>
      <c r="F33" s="59"/>
      <c r="G33" s="59"/>
      <c r="H33" s="80">
        <f>G33+F33-E33</f>
        <v>0</v>
      </c>
      <c r="I33" s="48"/>
      <c r="J33" s="70"/>
      <c r="K33" s="175">
        <v>0</v>
      </c>
      <c r="L33" s="70"/>
      <c r="M33" s="246"/>
      <c r="N33" s="237">
        <f t="shared" si="0"/>
        <v>0</v>
      </c>
      <c r="O33" s="31">
        <f t="shared" si="1"/>
        <v>0</v>
      </c>
    </row>
    <row r="34" spans="1:15" x14ac:dyDescent="0.25">
      <c r="A34" s="61"/>
      <c r="B34" s="59">
        <v>24</v>
      </c>
      <c r="C34" s="255" t="s">
        <v>177</v>
      </c>
      <c r="D34" s="59" t="s">
        <v>73</v>
      </c>
      <c r="E34" s="59"/>
      <c r="F34" s="59"/>
      <c r="G34" s="59"/>
      <c r="H34" s="80">
        <f>G34+F34-E34</f>
        <v>0</v>
      </c>
      <c r="I34" s="48"/>
      <c r="J34" s="70"/>
      <c r="K34" s="175">
        <v>0</v>
      </c>
      <c r="L34" s="70"/>
      <c r="M34" s="246"/>
      <c r="N34" s="237">
        <f t="shared" si="0"/>
        <v>0</v>
      </c>
      <c r="O34" s="31">
        <f t="shared" si="1"/>
        <v>0</v>
      </c>
    </row>
    <row r="35" spans="1:15" x14ac:dyDescent="0.25">
      <c r="A35" s="61"/>
      <c r="B35" s="59">
        <v>25</v>
      </c>
      <c r="C35" s="256" t="s">
        <v>76</v>
      </c>
      <c r="D35" s="115" t="s">
        <v>78</v>
      </c>
      <c r="E35" s="59"/>
      <c r="F35" s="59"/>
      <c r="G35" s="59"/>
      <c r="H35" s="80">
        <f>G35+F35-E35</f>
        <v>0</v>
      </c>
      <c r="I35" s="48"/>
      <c r="J35" s="70"/>
      <c r="K35" s="175">
        <v>0</v>
      </c>
      <c r="L35" s="70"/>
      <c r="M35" s="246"/>
      <c r="N35" s="237">
        <f t="shared" si="0"/>
        <v>0</v>
      </c>
      <c r="O35" s="31">
        <f t="shared" si="1"/>
        <v>0</v>
      </c>
    </row>
    <row r="36" spans="1:15" x14ac:dyDescent="0.25">
      <c r="A36" s="61"/>
      <c r="B36" s="59">
        <v>26</v>
      </c>
      <c r="C36" s="118" t="s">
        <v>90</v>
      </c>
      <c r="D36" s="59" t="s">
        <v>78</v>
      </c>
      <c r="E36" s="59"/>
      <c r="F36" s="59"/>
      <c r="G36" s="59"/>
      <c r="H36" s="80">
        <f>G36+F36-E36</f>
        <v>0</v>
      </c>
      <c r="I36" s="48"/>
      <c r="J36" s="70"/>
      <c r="K36" s="175">
        <v>0</v>
      </c>
      <c r="L36" s="70"/>
      <c r="M36" s="246"/>
      <c r="N36" s="237">
        <f t="shared" si="0"/>
        <v>0</v>
      </c>
      <c r="O36" s="31">
        <f t="shared" si="1"/>
        <v>0</v>
      </c>
    </row>
    <row r="37" spans="1:15" x14ac:dyDescent="0.25">
      <c r="A37" s="61"/>
      <c r="B37" s="59">
        <v>27</v>
      </c>
      <c r="C37" s="254" t="s">
        <v>179</v>
      </c>
      <c r="D37" s="254" t="s">
        <v>71</v>
      </c>
      <c r="E37" s="59"/>
      <c r="F37" s="59"/>
      <c r="G37" s="59"/>
      <c r="H37" s="80">
        <f>G37+F37-E37</f>
        <v>0</v>
      </c>
      <c r="I37" s="48"/>
      <c r="J37" s="70"/>
      <c r="K37" s="175">
        <v>0</v>
      </c>
      <c r="L37" s="70"/>
      <c r="M37" s="246"/>
      <c r="N37" s="237">
        <f t="shared" si="0"/>
        <v>0</v>
      </c>
      <c r="O37" s="31">
        <f t="shared" si="1"/>
        <v>0</v>
      </c>
    </row>
    <row r="38" spans="1:15" x14ac:dyDescent="0.25">
      <c r="A38" s="61"/>
      <c r="B38" s="59">
        <v>28</v>
      </c>
      <c r="C38" s="59" t="s">
        <v>180</v>
      </c>
      <c r="D38" s="59" t="s">
        <v>53</v>
      </c>
      <c r="E38" s="59"/>
      <c r="F38" s="59"/>
      <c r="G38" s="59"/>
      <c r="H38" s="80">
        <f>G38+F38-E38</f>
        <v>0</v>
      </c>
      <c r="I38" s="48"/>
      <c r="J38" s="70"/>
      <c r="K38" s="175">
        <v>0</v>
      </c>
      <c r="L38" s="70"/>
      <c r="M38" s="70"/>
      <c r="N38" s="237">
        <f>M38+L38</f>
        <v>0</v>
      </c>
      <c r="O38" s="31">
        <f t="shared" si="1"/>
        <v>0</v>
      </c>
    </row>
    <row r="39" spans="1:15" x14ac:dyDescent="0.25">
      <c r="B39" s="9">
        <v>29</v>
      </c>
      <c r="C39" s="59" t="s">
        <v>181</v>
      </c>
      <c r="D39" s="59" t="s">
        <v>53</v>
      </c>
      <c r="E39" s="59"/>
      <c r="F39" s="59"/>
      <c r="G39" s="59"/>
      <c r="H39" s="80">
        <f>G39+F39-E39</f>
        <v>0</v>
      </c>
      <c r="I39" s="48"/>
      <c r="J39" s="70"/>
      <c r="K39" s="175">
        <v>0</v>
      </c>
      <c r="L39" s="70"/>
      <c r="M39" s="70"/>
      <c r="N39" s="237">
        <f>M39+L39</f>
        <v>0</v>
      </c>
      <c r="O39" s="31">
        <f t="shared" si="1"/>
        <v>0</v>
      </c>
    </row>
    <row r="40" spans="1:15" x14ac:dyDescent="0.25">
      <c r="B40" s="59">
        <v>30</v>
      </c>
      <c r="C40" s="275" t="s">
        <v>69</v>
      </c>
      <c r="D40" s="242" t="s">
        <v>64</v>
      </c>
      <c r="E40" s="59"/>
      <c r="F40" s="59"/>
      <c r="G40" s="59"/>
      <c r="H40" s="80">
        <f>G40+F40-E40</f>
        <v>0</v>
      </c>
      <c r="I40" s="48"/>
      <c r="J40" s="70"/>
      <c r="K40" s="175">
        <f>(J40+I40-E40)</f>
        <v>0</v>
      </c>
      <c r="L40" s="70"/>
      <c r="M40" s="246"/>
      <c r="N40" s="237">
        <f>(M40+L40-E40)</f>
        <v>0</v>
      </c>
      <c r="O40" s="31">
        <f>H40+K40+N40</f>
        <v>0</v>
      </c>
    </row>
    <row r="41" spans="1:15" ht="15.75" thickBot="1" x14ac:dyDescent="0.3">
      <c r="B41" s="62">
        <v>31</v>
      </c>
      <c r="C41" s="62" t="s">
        <v>182</v>
      </c>
      <c r="D41" s="62" t="s">
        <v>53</v>
      </c>
      <c r="E41" s="62"/>
      <c r="F41" s="62"/>
      <c r="G41" s="62"/>
      <c r="H41" s="160">
        <f>G41+F41-E41</f>
        <v>0</v>
      </c>
      <c r="I41" s="52"/>
      <c r="J41" s="120"/>
      <c r="K41" s="176">
        <v>0</v>
      </c>
      <c r="L41" s="120"/>
      <c r="M41" s="120"/>
      <c r="N41" s="238">
        <f>M41+L41</f>
        <v>0</v>
      </c>
      <c r="O41" s="32">
        <f t="shared" si="1"/>
        <v>0</v>
      </c>
    </row>
  </sheetData>
  <sortState ref="C11:H41">
    <sortCondition ref="H11:H41"/>
  </sortState>
  <mergeCells count="11">
    <mergeCell ref="L9:M9"/>
    <mergeCell ref="B4:O5"/>
    <mergeCell ref="B6:O6"/>
    <mergeCell ref="B7:O7"/>
    <mergeCell ref="B8:O8"/>
    <mergeCell ref="B9:B10"/>
    <mergeCell ref="C9:C10"/>
    <mergeCell ref="D9:D10"/>
    <mergeCell ref="E9:E10"/>
    <mergeCell ref="F9:G9"/>
    <mergeCell ref="I9:J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L25"/>
  <sheetViews>
    <sheetView topLeftCell="A4" workbookViewId="0">
      <selection activeCell="G28" sqref="G28"/>
    </sheetView>
  </sheetViews>
  <sheetFormatPr baseColWidth="10" defaultColWidth="11.42578125" defaultRowHeight="15" x14ac:dyDescent="0.25"/>
  <cols>
    <col min="1" max="1" width="2.7109375" style="1" customWidth="1"/>
    <col min="2" max="2" width="3" style="1" bestFit="1" customWidth="1"/>
    <col min="3" max="3" width="37.140625" style="1" customWidth="1"/>
    <col min="4" max="5" width="11.42578125" style="1"/>
    <col min="6" max="6" width="9.85546875" style="1" customWidth="1"/>
    <col min="7" max="7" width="9.7109375" style="1" bestFit="1" customWidth="1"/>
    <col min="8" max="8" width="7.7109375" style="1" bestFit="1" customWidth="1"/>
    <col min="9" max="9" width="9.85546875" style="1" customWidth="1"/>
    <col min="10" max="10" width="9.7109375" style="1" bestFit="1" customWidth="1"/>
    <col min="11" max="11" width="8.140625" style="1" customWidth="1"/>
    <col min="12" max="12" width="13.5703125" style="1" customWidth="1"/>
    <col min="13" max="16384" width="11.42578125" style="1"/>
  </cols>
  <sheetData>
    <row r="4" spans="2:12" x14ac:dyDescent="0.25">
      <c r="B4" s="193" t="s">
        <v>14</v>
      </c>
      <c r="C4" s="193"/>
      <c r="D4" s="193"/>
      <c r="E4" s="193"/>
      <c r="F4" s="193"/>
      <c r="G4" s="193"/>
      <c r="H4" s="193"/>
      <c r="I4" s="193"/>
      <c r="J4" s="193"/>
      <c r="K4" s="193"/>
      <c r="L4" s="193"/>
    </row>
    <row r="5" spans="2:12" x14ac:dyDescent="0.25"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</row>
    <row r="6" spans="2:12" ht="18.75" x14ac:dyDescent="0.3">
      <c r="B6" s="194" t="s">
        <v>15</v>
      </c>
      <c r="C6" s="194"/>
      <c r="D6" s="194"/>
      <c r="E6" s="194"/>
      <c r="F6" s="194"/>
      <c r="G6" s="194"/>
      <c r="H6" s="194"/>
      <c r="I6" s="194"/>
      <c r="J6" s="194"/>
      <c r="K6" s="194"/>
      <c r="L6" s="194"/>
    </row>
    <row r="7" spans="2:12" ht="18.75" x14ac:dyDescent="0.3">
      <c r="B7" s="194" t="s">
        <v>24</v>
      </c>
      <c r="C7" s="194"/>
      <c r="D7" s="194"/>
      <c r="E7" s="194"/>
      <c r="F7" s="194"/>
      <c r="G7" s="194"/>
      <c r="H7" s="194"/>
      <c r="I7" s="194"/>
      <c r="J7" s="194"/>
      <c r="K7" s="194"/>
      <c r="L7" s="194"/>
    </row>
    <row r="8" spans="2:12" ht="19.5" thickBot="1" x14ac:dyDescent="0.35">
      <c r="B8" s="195" t="s">
        <v>17</v>
      </c>
      <c r="C8" s="195"/>
      <c r="D8" s="195"/>
      <c r="E8" s="195"/>
      <c r="F8" s="195"/>
      <c r="G8" s="195"/>
      <c r="H8" s="195"/>
      <c r="I8" s="195"/>
      <c r="J8" s="195"/>
      <c r="K8" s="195"/>
      <c r="L8" s="195"/>
    </row>
    <row r="9" spans="2:12" ht="15.75" thickBot="1" x14ac:dyDescent="0.3">
      <c r="B9" s="210" t="s">
        <v>0</v>
      </c>
      <c r="C9" s="216" t="s">
        <v>1</v>
      </c>
      <c r="D9" s="205" t="s">
        <v>2</v>
      </c>
      <c r="E9" s="205" t="s">
        <v>3</v>
      </c>
      <c r="F9" s="209" t="s">
        <v>13</v>
      </c>
      <c r="G9" s="200"/>
      <c r="H9" s="83" t="s">
        <v>8</v>
      </c>
      <c r="I9" s="200" t="s">
        <v>10</v>
      </c>
      <c r="J9" s="200"/>
      <c r="K9" s="83" t="s">
        <v>9</v>
      </c>
      <c r="L9" s="86" t="s">
        <v>7</v>
      </c>
    </row>
    <row r="10" spans="2:12" ht="15.75" thickBot="1" x14ac:dyDescent="0.3">
      <c r="B10" s="215"/>
      <c r="C10" s="217"/>
      <c r="D10" s="218"/>
      <c r="E10" s="218"/>
      <c r="F10" s="81" t="s">
        <v>4</v>
      </c>
      <c r="G10" s="81" t="s">
        <v>5</v>
      </c>
      <c r="H10" s="85" t="s">
        <v>11</v>
      </c>
      <c r="I10" s="81" t="s">
        <v>4</v>
      </c>
      <c r="J10" s="81" t="s">
        <v>5</v>
      </c>
      <c r="K10" s="85" t="s">
        <v>10</v>
      </c>
      <c r="L10" s="85" t="s">
        <v>6</v>
      </c>
    </row>
    <row r="11" spans="2:12" x14ac:dyDescent="0.25">
      <c r="B11" s="48">
        <v>1</v>
      </c>
      <c r="C11" s="125" t="s">
        <v>188</v>
      </c>
      <c r="D11" s="48" t="s">
        <v>74</v>
      </c>
      <c r="E11" s="49">
        <v>0</v>
      </c>
      <c r="F11" s="48">
        <v>46</v>
      </c>
      <c r="G11" s="48">
        <v>47</v>
      </c>
      <c r="H11" s="55">
        <f t="shared" ref="H11:H24" si="0">G11+F11-E11</f>
        <v>93</v>
      </c>
      <c r="I11" s="48"/>
      <c r="J11" s="48"/>
      <c r="K11" s="60">
        <v>0</v>
      </c>
      <c r="L11" s="112">
        <f t="shared" ref="L11:L24" si="1">K11+H11</f>
        <v>93</v>
      </c>
    </row>
    <row r="12" spans="2:12" x14ac:dyDescent="0.25">
      <c r="B12" s="48">
        <v>2</v>
      </c>
      <c r="C12" s="77" t="s">
        <v>110</v>
      </c>
      <c r="D12" s="48" t="s">
        <v>64</v>
      </c>
      <c r="E12" s="119">
        <v>0</v>
      </c>
      <c r="F12" s="48">
        <v>49</v>
      </c>
      <c r="G12" s="48">
        <v>59</v>
      </c>
      <c r="H12" s="55">
        <f t="shared" si="0"/>
        <v>108</v>
      </c>
      <c r="I12" s="48"/>
      <c r="J12" s="48"/>
      <c r="K12" s="60">
        <v>0</v>
      </c>
      <c r="L12" s="112">
        <f t="shared" si="1"/>
        <v>108</v>
      </c>
    </row>
    <row r="13" spans="2:12" x14ac:dyDescent="0.25">
      <c r="B13" s="48">
        <v>3</v>
      </c>
      <c r="C13" s="130" t="s">
        <v>189</v>
      </c>
      <c r="D13" s="48" t="s">
        <v>74</v>
      </c>
      <c r="E13" s="49">
        <v>0</v>
      </c>
      <c r="F13" s="48">
        <v>53</v>
      </c>
      <c r="G13" s="48">
        <v>57</v>
      </c>
      <c r="H13" s="55">
        <f t="shared" si="0"/>
        <v>110</v>
      </c>
      <c r="I13" s="48"/>
      <c r="J13" s="48"/>
      <c r="K13" s="60">
        <v>0</v>
      </c>
      <c r="L13" s="112">
        <f t="shared" si="1"/>
        <v>110</v>
      </c>
    </row>
    <row r="14" spans="2:12" x14ac:dyDescent="0.25">
      <c r="B14" s="48">
        <v>4</v>
      </c>
      <c r="C14" s="124" t="s">
        <v>187</v>
      </c>
      <c r="D14" s="66" t="s">
        <v>71</v>
      </c>
      <c r="E14" s="66">
        <v>0</v>
      </c>
      <c r="F14" s="48">
        <v>63</v>
      </c>
      <c r="G14" s="48">
        <v>51</v>
      </c>
      <c r="H14" s="55">
        <f t="shared" si="0"/>
        <v>114</v>
      </c>
      <c r="I14" s="48"/>
      <c r="J14" s="48"/>
      <c r="K14" s="60">
        <v>0</v>
      </c>
      <c r="L14" s="112">
        <f t="shared" si="1"/>
        <v>114</v>
      </c>
    </row>
    <row r="15" spans="2:12" x14ac:dyDescent="0.25">
      <c r="B15" s="48">
        <v>5</v>
      </c>
      <c r="C15" s="77" t="s">
        <v>109</v>
      </c>
      <c r="D15" s="48" t="s">
        <v>64</v>
      </c>
      <c r="E15" s="119">
        <v>0</v>
      </c>
      <c r="F15" s="48">
        <v>60</v>
      </c>
      <c r="G15" s="48">
        <v>55</v>
      </c>
      <c r="H15" s="55">
        <f t="shared" si="0"/>
        <v>115</v>
      </c>
      <c r="I15" s="48"/>
      <c r="J15" s="48"/>
      <c r="K15" s="60">
        <v>0</v>
      </c>
      <c r="L15" s="112">
        <f t="shared" si="1"/>
        <v>115</v>
      </c>
    </row>
    <row r="16" spans="2:12" x14ac:dyDescent="0.25">
      <c r="B16" s="48">
        <v>6</v>
      </c>
      <c r="C16" s="124" t="s">
        <v>183</v>
      </c>
      <c r="D16" s="66" t="s">
        <v>71</v>
      </c>
      <c r="E16" s="66">
        <v>0</v>
      </c>
      <c r="F16" s="48">
        <v>58</v>
      </c>
      <c r="G16" s="48">
        <v>59</v>
      </c>
      <c r="H16" s="55">
        <f t="shared" si="0"/>
        <v>117</v>
      </c>
      <c r="I16" s="48"/>
      <c r="J16" s="48"/>
      <c r="K16" s="60">
        <v>0</v>
      </c>
      <c r="L16" s="112">
        <f t="shared" si="1"/>
        <v>117</v>
      </c>
    </row>
    <row r="17" spans="2:12" x14ac:dyDescent="0.25">
      <c r="B17" s="48">
        <v>7</v>
      </c>
      <c r="C17" s="188" t="s">
        <v>184</v>
      </c>
      <c r="D17" s="71" t="s">
        <v>53</v>
      </c>
      <c r="E17" s="64">
        <v>0</v>
      </c>
      <c r="F17" s="48">
        <v>55</v>
      </c>
      <c r="G17" s="48">
        <v>62</v>
      </c>
      <c r="H17" s="55">
        <f t="shared" si="0"/>
        <v>117</v>
      </c>
      <c r="I17" s="48"/>
      <c r="J17" s="48"/>
      <c r="K17" s="60">
        <v>0</v>
      </c>
      <c r="L17" s="112">
        <f t="shared" si="1"/>
        <v>117</v>
      </c>
    </row>
    <row r="18" spans="2:12" x14ac:dyDescent="0.25">
      <c r="B18" s="48">
        <v>8</v>
      </c>
      <c r="C18" s="84" t="s">
        <v>191</v>
      </c>
      <c r="D18" s="14" t="s">
        <v>73</v>
      </c>
      <c r="E18" s="14">
        <v>0</v>
      </c>
      <c r="F18" s="14">
        <v>55</v>
      </c>
      <c r="G18" s="14">
        <v>63</v>
      </c>
      <c r="H18" s="55">
        <f t="shared" si="0"/>
        <v>118</v>
      </c>
      <c r="I18" s="14"/>
      <c r="J18" s="14"/>
      <c r="K18" s="60">
        <v>0</v>
      </c>
      <c r="L18" s="112">
        <f t="shared" si="1"/>
        <v>118</v>
      </c>
    </row>
    <row r="19" spans="2:12" x14ac:dyDescent="0.25">
      <c r="B19" s="48">
        <v>9</v>
      </c>
      <c r="C19" s="125" t="s">
        <v>186</v>
      </c>
      <c r="D19" s="49" t="s">
        <v>78</v>
      </c>
      <c r="E19" s="49">
        <v>0</v>
      </c>
      <c r="F19" s="48">
        <v>55</v>
      </c>
      <c r="G19" s="48">
        <v>64</v>
      </c>
      <c r="H19" s="55">
        <f t="shared" si="0"/>
        <v>119</v>
      </c>
      <c r="I19" s="48"/>
      <c r="J19" s="48"/>
      <c r="K19" s="60">
        <v>0</v>
      </c>
      <c r="L19" s="112">
        <f t="shared" si="1"/>
        <v>119</v>
      </c>
    </row>
    <row r="20" spans="2:12" x14ac:dyDescent="0.25">
      <c r="B20" s="48">
        <v>10</v>
      </c>
      <c r="C20" s="77" t="s">
        <v>108</v>
      </c>
      <c r="D20" s="48" t="s">
        <v>64</v>
      </c>
      <c r="E20" s="119">
        <v>0</v>
      </c>
      <c r="F20" s="48">
        <v>61</v>
      </c>
      <c r="G20" s="48">
        <v>58</v>
      </c>
      <c r="H20" s="55">
        <f t="shared" si="0"/>
        <v>119</v>
      </c>
      <c r="I20" s="48"/>
      <c r="J20" s="48"/>
      <c r="K20" s="60">
        <v>0</v>
      </c>
      <c r="L20" s="112">
        <f t="shared" si="1"/>
        <v>119</v>
      </c>
    </row>
    <row r="21" spans="2:12" x14ac:dyDescent="0.25">
      <c r="B21" s="48">
        <v>11</v>
      </c>
      <c r="C21" s="84" t="s">
        <v>190</v>
      </c>
      <c r="D21" s="14" t="s">
        <v>73</v>
      </c>
      <c r="E21" s="14">
        <v>0</v>
      </c>
      <c r="F21" s="14">
        <v>60</v>
      </c>
      <c r="G21" s="14">
        <v>60</v>
      </c>
      <c r="H21" s="55">
        <f t="shared" si="0"/>
        <v>120</v>
      </c>
      <c r="I21" s="14"/>
      <c r="J21" s="14"/>
      <c r="K21" s="60">
        <v>0</v>
      </c>
      <c r="L21" s="112">
        <f t="shared" si="1"/>
        <v>120</v>
      </c>
    </row>
    <row r="22" spans="2:12" x14ac:dyDescent="0.25">
      <c r="B22" s="48">
        <v>12</v>
      </c>
      <c r="C22" s="130" t="s">
        <v>185</v>
      </c>
      <c r="D22" s="48" t="s">
        <v>74</v>
      </c>
      <c r="E22" s="49">
        <v>0</v>
      </c>
      <c r="F22" s="48">
        <v>62</v>
      </c>
      <c r="G22" s="48">
        <v>62</v>
      </c>
      <c r="H22" s="55">
        <f t="shared" si="0"/>
        <v>124</v>
      </c>
      <c r="I22" s="48"/>
      <c r="J22" s="48"/>
      <c r="K22" s="60">
        <v>0</v>
      </c>
      <c r="L22" s="112">
        <f t="shared" si="1"/>
        <v>124</v>
      </c>
    </row>
    <row r="23" spans="2:12" x14ac:dyDescent="0.25">
      <c r="B23" s="48">
        <v>13</v>
      </c>
      <c r="C23" s="125" t="s">
        <v>107</v>
      </c>
      <c r="D23" s="49" t="s">
        <v>78</v>
      </c>
      <c r="E23" s="49">
        <v>0</v>
      </c>
      <c r="F23" s="48">
        <v>63</v>
      </c>
      <c r="G23" s="48">
        <v>63</v>
      </c>
      <c r="H23" s="55">
        <f t="shared" si="0"/>
        <v>126</v>
      </c>
      <c r="I23" s="48"/>
      <c r="J23" s="48"/>
      <c r="K23" s="60">
        <v>0</v>
      </c>
      <c r="L23" s="112">
        <f t="shared" si="1"/>
        <v>126</v>
      </c>
    </row>
    <row r="24" spans="2:12" x14ac:dyDescent="0.25">
      <c r="B24" s="48">
        <v>14</v>
      </c>
      <c r="C24" s="125" t="s">
        <v>106</v>
      </c>
      <c r="D24" s="49" t="s">
        <v>78</v>
      </c>
      <c r="E24" s="49">
        <v>0</v>
      </c>
      <c r="F24" s="48">
        <v>66</v>
      </c>
      <c r="G24" s="48">
        <v>91</v>
      </c>
      <c r="H24" s="55">
        <f t="shared" si="0"/>
        <v>157</v>
      </c>
      <c r="I24" s="48"/>
      <c r="J24" s="48"/>
      <c r="K24" s="60">
        <v>0</v>
      </c>
      <c r="L24" s="112">
        <f t="shared" si="1"/>
        <v>157</v>
      </c>
    </row>
    <row r="25" spans="2:12" ht="15.75" thickBot="1" x14ac:dyDescent="0.3">
      <c r="B25" s="52"/>
      <c r="C25" s="132"/>
      <c r="D25" s="15"/>
      <c r="E25" s="15"/>
      <c r="F25" s="15"/>
      <c r="G25" s="15"/>
      <c r="H25" s="56"/>
      <c r="I25" s="15"/>
      <c r="J25" s="15"/>
      <c r="K25" s="63"/>
      <c r="L25" s="113"/>
    </row>
  </sheetData>
  <sortState ref="C11:L24">
    <sortCondition ref="L11:L24"/>
  </sortState>
  <mergeCells count="10">
    <mergeCell ref="B4:L5"/>
    <mergeCell ref="B6:L6"/>
    <mergeCell ref="B7:L7"/>
    <mergeCell ref="B8:L8"/>
    <mergeCell ref="B9:B10"/>
    <mergeCell ref="C9:C10"/>
    <mergeCell ref="D9:D10"/>
    <mergeCell ref="E9:E10"/>
    <mergeCell ref="F9:G9"/>
    <mergeCell ref="I9:J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O32"/>
  <sheetViews>
    <sheetView topLeftCell="A9" workbookViewId="0">
      <selection activeCell="P18" sqref="P18"/>
    </sheetView>
  </sheetViews>
  <sheetFormatPr baseColWidth="10" defaultColWidth="11.42578125" defaultRowHeight="15" x14ac:dyDescent="0.25"/>
  <cols>
    <col min="1" max="1" width="2.7109375" style="1" customWidth="1"/>
    <col min="2" max="2" width="3" style="1" bestFit="1" customWidth="1"/>
    <col min="3" max="3" width="37.140625" style="1" customWidth="1"/>
    <col min="4" max="5" width="11.42578125" style="1"/>
    <col min="6" max="6" width="9.85546875" style="1" customWidth="1"/>
    <col min="7" max="7" width="9.7109375" style="1" bestFit="1" customWidth="1"/>
    <col min="8" max="8" width="7.7109375" style="1" bestFit="1" customWidth="1"/>
    <col min="9" max="9" width="9.85546875" style="1" customWidth="1"/>
    <col min="10" max="10" width="9.7109375" style="1" bestFit="1" customWidth="1"/>
    <col min="11" max="11" width="8.140625" style="1" customWidth="1"/>
    <col min="12" max="12" width="9.85546875" style="1" customWidth="1"/>
    <col min="13" max="13" width="9.7109375" style="1" bestFit="1" customWidth="1"/>
    <col min="14" max="14" width="7.7109375" style="1" bestFit="1" customWidth="1"/>
    <col min="15" max="15" width="13.5703125" style="1" customWidth="1"/>
    <col min="16" max="16384" width="11.42578125" style="1"/>
  </cols>
  <sheetData>
    <row r="4" spans="2:15" x14ac:dyDescent="0.25">
      <c r="B4" s="193" t="s">
        <v>14</v>
      </c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</row>
    <row r="5" spans="2:15" x14ac:dyDescent="0.25"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</row>
    <row r="6" spans="2:15" ht="18.75" x14ac:dyDescent="0.3">
      <c r="B6" s="194" t="s">
        <v>15</v>
      </c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</row>
    <row r="7" spans="2:15" ht="18.75" x14ac:dyDescent="0.3">
      <c r="B7" s="194" t="s">
        <v>23</v>
      </c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</row>
    <row r="8" spans="2:15" ht="19.5" thickBot="1" x14ac:dyDescent="0.35">
      <c r="B8" s="195" t="s">
        <v>17</v>
      </c>
      <c r="C8" s="195"/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</row>
    <row r="9" spans="2:15" x14ac:dyDescent="0.25">
      <c r="B9" s="191" t="s">
        <v>0</v>
      </c>
      <c r="C9" s="196" t="s">
        <v>1</v>
      </c>
      <c r="D9" s="196" t="s">
        <v>2</v>
      </c>
      <c r="E9" s="196" t="s">
        <v>3</v>
      </c>
      <c r="F9" s="196" t="s">
        <v>13</v>
      </c>
      <c r="G9" s="196"/>
      <c r="H9" s="7" t="s">
        <v>8</v>
      </c>
      <c r="I9" s="196" t="s">
        <v>10</v>
      </c>
      <c r="J9" s="196"/>
      <c r="K9" s="7" t="s">
        <v>9</v>
      </c>
      <c r="L9" s="196" t="s">
        <v>12</v>
      </c>
      <c r="M9" s="196"/>
      <c r="N9" s="7" t="s">
        <v>9</v>
      </c>
      <c r="O9" s="5" t="s">
        <v>7</v>
      </c>
    </row>
    <row r="10" spans="2:15" ht="15.75" thickBot="1" x14ac:dyDescent="0.3">
      <c r="B10" s="192"/>
      <c r="C10" s="197"/>
      <c r="D10" s="197"/>
      <c r="E10" s="197"/>
      <c r="F10" s="6" t="s">
        <v>4</v>
      </c>
      <c r="G10" s="6" t="s">
        <v>5</v>
      </c>
      <c r="H10" s="29" t="s">
        <v>11</v>
      </c>
      <c r="I10" s="6" t="s">
        <v>4</v>
      </c>
      <c r="J10" s="6" t="s">
        <v>5</v>
      </c>
      <c r="K10" s="29" t="s">
        <v>10</v>
      </c>
      <c r="L10" s="6" t="s">
        <v>4</v>
      </c>
      <c r="M10" s="6" t="s">
        <v>5</v>
      </c>
      <c r="N10" s="29" t="s">
        <v>12</v>
      </c>
      <c r="O10" s="35" t="s">
        <v>6</v>
      </c>
    </row>
    <row r="11" spans="2:15" x14ac:dyDescent="0.25">
      <c r="B11" s="8">
        <v>1</v>
      </c>
      <c r="C11" s="13"/>
      <c r="D11" s="13"/>
      <c r="E11" s="13">
        <v>0</v>
      </c>
      <c r="F11" s="2">
        <v>40</v>
      </c>
      <c r="G11" s="25">
        <v>40</v>
      </c>
      <c r="H11" s="16">
        <f>G11+F11-E11</f>
        <v>80</v>
      </c>
      <c r="I11" s="28">
        <v>40</v>
      </c>
      <c r="J11" s="25">
        <v>40</v>
      </c>
      <c r="K11" s="19">
        <f>(J11+I11-E11)</f>
        <v>80</v>
      </c>
      <c r="L11" s="28">
        <v>40</v>
      </c>
      <c r="M11" s="25">
        <v>40</v>
      </c>
      <c r="N11" s="36">
        <f>(M11+L11-E11)</f>
        <v>80</v>
      </c>
      <c r="O11" s="22">
        <f>H11+K11+N11</f>
        <v>240</v>
      </c>
    </row>
    <row r="12" spans="2:15" x14ac:dyDescent="0.25">
      <c r="B12" s="9">
        <v>2</v>
      </c>
      <c r="C12" s="14"/>
      <c r="D12" s="14"/>
      <c r="E12" s="14"/>
      <c r="F12" s="3"/>
      <c r="G12" s="26"/>
      <c r="H12" s="17">
        <f t="shared" ref="H12:H32" si="0">G12+F12-E12</f>
        <v>0</v>
      </c>
      <c r="I12" s="11"/>
      <c r="J12" s="26"/>
      <c r="K12" s="20">
        <f t="shared" ref="K12:K32" si="1">(J12+I12-E12)+H12</f>
        <v>0</v>
      </c>
      <c r="L12" s="11"/>
      <c r="M12" s="26"/>
      <c r="N12" s="37">
        <f t="shared" ref="N12:N32" si="2">M12+L12</f>
        <v>0</v>
      </c>
      <c r="O12" s="23">
        <f t="shared" ref="O12:O32" si="3">H12+K12+N12</f>
        <v>0</v>
      </c>
    </row>
    <row r="13" spans="2:15" x14ac:dyDescent="0.25">
      <c r="B13" s="9">
        <v>3</v>
      </c>
      <c r="C13" s="14"/>
      <c r="D13" s="14"/>
      <c r="E13" s="14"/>
      <c r="F13" s="3"/>
      <c r="G13" s="26"/>
      <c r="H13" s="17">
        <f t="shared" si="0"/>
        <v>0</v>
      </c>
      <c r="I13" s="11"/>
      <c r="J13" s="26"/>
      <c r="K13" s="20">
        <f t="shared" si="1"/>
        <v>0</v>
      </c>
      <c r="L13" s="11"/>
      <c r="M13" s="26"/>
      <c r="N13" s="37">
        <f t="shared" si="2"/>
        <v>0</v>
      </c>
      <c r="O13" s="23">
        <f t="shared" si="3"/>
        <v>0</v>
      </c>
    </row>
    <row r="14" spans="2:15" x14ac:dyDescent="0.25">
      <c r="B14" s="9">
        <v>4</v>
      </c>
      <c r="C14" s="14"/>
      <c r="D14" s="14"/>
      <c r="E14" s="14"/>
      <c r="F14" s="3"/>
      <c r="G14" s="26"/>
      <c r="H14" s="17">
        <f t="shared" si="0"/>
        <v>0</v>
      </c>
      <c r="I14" s="11"/>
      <c r="J14" s="26"/>
      <c r="K14" s="20">
        <f t="shared" si="1"/>
        <v>0</v>
      </c>
      <c r="L14" s="11"/>
      <c r="M14" s="26"/>
      <c r="N14" s="37">
        <f t="shared" si="2"/>
        <v>0</v>
      </c>
      <c r="O14" s="23">
        <f t="shared" si="3"/>
        <v>0</v>
      </c>
    </row>
    <row r="15" spans="2:15" x14ac:dyDescent="0.25">
      <c r="B15" s="9">
        <v>5</v>
      </c>
      <c r="C15" s="14"/>
      <c r="D15" s="14"/>
      <c r="E15" s="14"/>
      <c r="F15" s="3"/>
      <c r="G15" s="26"/>
      <c r="H15" s="17">
        <f t="shared" si="0"/>
        <v>0</v>
      </c>
      <c r="I15" s="11"/>
      <c r="J15" s="26"/>
      <c r="K15" s="20">
        <f t="shared" si="1"/>
        <v>0</v>
      </c>
      <c r="L15" s="11"/>
      <c r="M15" s="26"/>
      <c r="N15" s="37">
        <f t="shared" si="2"/>
        <v>0</v>
      </c>
      <c r="O15" s="23">
        <f t="shared" si="3"/>
        <v>0</v>
      </c>
    </row>
    <row r="16" spans="2:15" x14ac:dyDescent="0.25">
      <c r="B16" s="9">
        <v>6</v>
      </c>
      <c r="C16" s="14"/>
      <c r="D16" s="14"/>
      <c r="E16" s="14"/>
      <c r="F16" s="3"/>
      <c r="G16" s="26"/>
      <c r="H16" s="17">
        <f t="shared" si="0"/>
        <v>0</v>
      </c>
      <c r="I16" s="11"/>
      <c r="J16" s="26"/>
      <c r="K16" s="20">
        <f t="shared" si="1"/>
        <v>0</v>
      </c>
      <c r="L16" s="11"/>
      <c r="M16" s="26"/>
      <c r="N16" s="37">
        <f t="shared" si="2"/>
        <v>0</v>
      </c>
      <c r="O16" s="23">
        <f t="shared" si="3"/>
        <v>0</v>
      </c>
    </row>
    <row r="17" spans="2:15" x14ac:dyDescent="0.25">
      <c r="B17" s="9">
        <v>7</v>
      </c>
      <c r="C17" s="14"/>
      <c r="D17" s="14"/>
      <c r="E17" s="14"/>
      <c r="F17" s="3"/>
      <c r="G17" s="26"/>
      <c r="H17" s="17">
        <f t="shared" si="0"/>
        <v>0</v>
      </c>
      <c r="I17" s="11"/>
      <c r="J17" s="26"/>
      <c r="K17" s="20">
        <f t="shared" si="1"/>
        <v>0</v>
      </c>
      <c r="L17" s="11"/>
      <c r="M17" s="26"/>
      <c r="N17" s="37">
        <f t="shared" si="2"/>
        <v>0</v>
      </c>
      <c r="O17" s="23">
        <f t="shared" si="3"/>
        <v>0</v>
      </c>
    </row>
    <row r="18" spans="2:15" x14ac:dyDescent="0.25">
      <c r="B18" s="9">
        <v>8</v>
      </c>
      <c r="C18" s="14"/>
      <c r="D18" s="14"/>
      <c r="E18" s="14"/>
      <c r="F18" s="3"/>
      <c r="G18" s="26"/>
      <c r="H18" s="17">
        <f t="shared" si="0"/>
        <v>0</v>
      </c>
      <c r="I18" s="11"/>
      <c r="J18" s="26"/>
      <c r="K18" s="20">
        <f t="shared" si="1"/>
        <v>0</v>
      </c>
      <c r="L18" s="11"/>
      <c r="M18" s="26"/>
      <c r="N18" s="37">
        <f t="shared" si="2"/>
        <v>0</v>
      </c>
      <c r="O18" s="23">
        <f t="shared" si="3"/>
        <v>0</v>
      </c>
    </row>
    <row r="19" spans="2:15" x14ac:dyDescent="0.25">
      <c r="B19" s="9">
        <v>9</v>
      </c>
      <c r="C19" s="14"/>
      <c r="D19" s="14"/>
      <c r="E19" s="14"/>
      <c r="F19" s="3"/>
      <c r="G19" s="26"/>
      <c r="H19" s="17">
        <f t="shared" si="0"/>
        <v>0</v>
      </c>
      <c r="I19" s="11"/>
      <c r="J19" s="26"/>
      <c r="K19" s="20">
        <f t="shared" si="1"/>
        <v>0</v>
      </c>
      <c r="L19" s="11"/>
      <c r="M19" s="26"/>
      <c r="N19" s="37">
        <f t="shared" si="2"/>
        <v>0</v>
      </c>
      <c r="O19" s="23">
        <f t="shared" si="3"/>
        <v>0</v>
      </c>
    </row>
    <row r="20" spans="2:15" x14ac:dyDescent="0.25">
      <c r="B20" s="9">
        <v>10</v>
      </c>
      <c r="C20" s="14"/>
      <c r="D20" s="14"/>
      <c r="E20" s="14"/>
      <c r="F20" s="3"/>
      <c r="G20" s="26"/>
      <c r="H20" s="17">
        <f t="shared" si="0"/>
        <v>0</v>
      </c>
      <c r="I20" s="11"/>
      <c r="J20" s="26"/>
      <c r="K20" s="20">
        <f t="shared" si="1"/>
        <v>0</v>
      </c>
      <c r="L20" s="11"/>
      <c r="M20" s="26"/>
      <c r="N20" s="37">
        <f t="shared" si="2"/>
        <v>0</v>
      </c>
      <c r="O20" s="23">
        <f t="shared" si="3"/>
        <v>0</v>
      </c>
    </row>
    <row r="21" spans="2:15" x14ac:dyDescent="0.25">
      <c r="B21" s="9">
        <v>11</v>
      </c>
      <c r="C21" s="14"/>
      <c r="D21" s="14"/>
      <c r="E21" s="14"/>
      <c r="F21" s="3"/>
      <c r="G21" s="26"/>
      <c r="H21" s="17">
        <f t="shared" si="0"/>
        <v>0</v>
      </c>
      <c r="I21" s="11"/>
      <c r="J21" s="26"/>
      <c r="K21" s="20">
        <f t="shared" si="1"/>
        <v>0</v>
      </c>
      <c r="L21" s="11"/>
      <c r="M21" s="26"/>
      <c r="N21" s="37">
        <f t="shared" si="2"/>
        <v>0</v>
      </c>
      <c r="O21" s="23">
        <f t="shared" si="3"/>
        <v>0</v>
      </c>
    </row>
    <row r="22" spans="2:15" x14ac:dyDescent="0.25">
      <c r="B22" s="9">
        <v>12</v>
      </c>
      <c r="C22" s="14"/>
      <c r="D22" s="14"/>
      <c r="E22" s="14"/>
      <c r="F22" s="3"/>
      <c r="G22" s="26"/>
      <c r="H22" s="17">
        <f t="shared" si="0"/>
        <v>0</v>
      </c>
      <c r="I22" s="11"/>
      <c r="J22" s="26"/>
      <c r="K22" s="20">
        <f t="shared" si="1"/>
        <v>0</v>
      </c>
      <c r="L22" s="11"/>
      <c r="M22" s="26"/>
      <c r="N22" s="37">
        <f t="shared" si="2"/>
        <v>0</v>
      </c>
      <c r="O22" s="23">
        <f t="shared" si="3"/>
        <v>0</v>
      </c>
    </row>
    <row r="23" spans="2:15" x14ac:dyDescent="0.25">
      <c r="B23" s="9">
        <v>13</v>
      </c>
      <c r="C23" s="14"/>
      <c r="D23" s="14"/>
      <c r="E23" s="14"/>
      <c r="F23" s="3"/>
      <c r="G23" s="26"/>
      <c r="H23" s="17">
        <f t="shared" si="0"/>
        <v>0</v>
      </c>
      <c r="I23" s="11"/>
      <c r="J23" s="26"/>
      <c r="K23" s="20">
        <f t="shared" si="1"/>
        <v>0</v>
      </c>
      <c r="L23" s="11"/>
      <c r="M23" s="26"/>
      <c r="N23" s="37">
        <f t="shared" si="2"/>
        <v>0</v>
      </c>
      <c r="O23" s="23">
        <f t="shared" si="3"/>
        <v>0</v>
      </c>
    </row>
    <row r="24" spans="2:15" x14ac:dyDescent="0.25">
      <c r="B24" s="9">
        <v>14</v>
      </c>
      <c r="C24" s="14"/>
      <c r="D24" s="14"/>
      <c r="E24" s="14"/>
      <c r="F24" s="3"/>
      <c r="G24" s="26"/>
      <c r="H24" s="17">
        <f t="shared" si="0"/>
        <v>0</v>
      </c>
      <c r="I24" s="11"/>
      <c r="J24" s="26"/>
      <c r="K24" s="20">
        <f t="shared" si="1"/>
        <v>0</v>
      </c>
      <c r="L24" s="11"/>
      <c r="M24" s="26"/>
      <c r="N24" s="37">
        <f t="shared" si="2"/>
        <v>0</v>
      </c>
      <c r="O24" s="23">
        <f t="shared" si="3"/>
        <v>0</v>
      </c>
    </row>
    <row r="25" spans="2:15" x14ac:dyDescent="0.25">
      <c r="B25" s="9">
        <v>15</v>
      </c>
      <c r="C25" s="14"/>
      <c r="D25" s="14"/>
      <c r="E25" s="14"/>
      <c r="F25" s="3"/>
      <c r="G25" s="26"/>
      <c r="H25" s="17">
        <f t="shared" si="0"/>
        <v>0</v>
      </c>
      <c r="I25" s="11"/>
      <c r="J25" s="26"/>
      <c r="K25" s="20">
        <f t="shared" si="1"/>
        <v>0</v>
      </c>
      <c r="L25" s="11"/>
      <c r="M25" s="26"/>
      <c r="N25" s="37">
        <f t="shared" si="2"/>
        <v>0</v>
      </c>
      <c r="O25" s="23">
        <f t="shared" si="3"/>
        <v>0</v>
      </c>
    </row>
    <row r="26" spans="2:15" x14ac:dyDescent="0.25">
      <c r="B26" s="9">
        <v>16</v>
      </c>
      <c r="C26" s="14"/>
      <c r="D26" s="14"/>
      <c r="E26" s="14"/>
      <c r="F26" s="3"/>
      <c r="G26" s="26"/>
      <c r="H26" s="17">
        <f t="shared" si="0"/>
        <v>0</v>
      </c>
      <c r="I26" s="11"/>
      <c r="J26" s="26"/>
      <c r="K26" s="20">
        <f t="shared" si="1"/>
        <v>0</v>
      </c>
      <c r="L26" s="11"/>
      <c r="M26" s="26"/>
      <c r="N26" s="37">
        <f t="shared" si="2"/>
        <v>0</v>
      </c>
      <c r="O26" s="23">
        <f t="shared" si="3"/>
        <v>0</v>
      </c>
    </row>
    <row r="27" spans="2:15" x14ac:dyDescent="0.25">
      <c r="B27" s="9">
        <v>17</v>
      </c>
      <c r="C27" s="14"/>
      <c r="D27" s="14"/>
      <c r="E27" s="14"/>
      <c r="F27" s="3"/>
      <c r="G27" s="26"/>
      <c r="H27" s="17">
        <f t="shared" si="0"/>
        <v>0</v>
      </c>
      <c r="I27" s="11"/>
      <c r="J27" s="26"/>
      <c r="K27" s="20">
        <f t="shared" si="1"/>
        <v>0</v>
      </c>
      <c r="L27" s="11"/>
      <c r="M27" s="26"/>
      <c r="N27" s="37">
        <f t="shared" si="2"/>
        <v>0</v>
      </c>
      <c r="O27" s="23">
        <f t="shared" si="3"/>
        <v>0</v>
      </c>
    </row>
    <row r="28" spans="2:15" x14ac:dyDescent="0.25">
      <c r="B28" s="9">
        <v>18</v>
      </c>
      <c r="C28" s="14"/>
      <c r="D28" s="14"/>
      <c r="E28" s="14"/>
      <c r="F28" s="3"/>
      <c r="G28" s="26"/>
      <c r="H28" s="17">
        <f t="shared" si="0"/>
        <v>0</v>
      </c>
      <c r="I28" s="11"/>
      <c r="J28" s="26"/>
      <c r="K28" s="20">
        <f t="shared" si="1"/>
        <v>0</v>
      </c>
      <c r="L28" s="11"/>
      <c r="M28" s="26"/>
      <c r="N28" s="37">
        <f t="shared" si="2"/>
        <v>0</v>
      </c>
      <c r="O28" s="23">
        <f t="shared" si="3"/>
        <v>0</v>
      </c>
    </row>
    <row r="29" spans="2:15" x14ac:dyDescent="0.25">
      <c r="B29" s="9">
        <v>19</v>
      </c>
      <c r="C29" s="14"/>
      <c r="D29" s="14"/>
      <c r="E29" s="14"/>
      <c r="F29" s="3"/>
      <c r="G29" s="26"/>
      <c r="H29" s="17">
        <f t="shared" si="0"/>
        <v>0</v>
      </c>
      <c r="I29" s="11"/>
      <c r="J29" s="26"/>
      <c r="K29" s="20">
        <f t="shared" si="1"/>
        <v>0</v>
      </c>
      <c r="L29" s="11"/>
      <c r="M29" s="26"/>
      <c r="N29" s="37">
        <f t="shared" si="2"/>
        <v>0</v>
      </c>
      <c r="O29" s="23">
        <f t="shared" si="3"/>
        <v>0</v>
      </c>
    </row>
    <row r="30" spans="2:15" x14ac:dyDescent="0.25">
      <c r="B30" s="9">
        <v>20</v>
      </c>
      <c r="C30" s="14"/>
      <c r="D30" s="14"/>
      <c r="E30" s="14"/>
      <c r="F30" s="3"/>
      <c r="G30" s="26"/>
      <c r="H30" s="17">
        <f t="shared" si="0"/>
        <v>0</v>
      </c>
      <c r="I30" s="11"/>
      <c r="J30" s="26"/>
      <c r="K30" s="20">
        <f t="shared" si="1"/>
        <v>0</v>
      </c>
      <c r="L30" s="11"/>
      <c r="M30" s="26"/>
      <c r="N30" s="37">
        <f t="shared" si="2"/>
        <v>0</v>
      </c>
      <c r="O30" s="23">
        <f t="shared" si="3"/>
        <v>0</v>
      </c>
    </row>
    <row r="31" spans="2:15" x14ac:dyDescent="0.25">
      <c r="B31" s="9">
        <v>21</v>
      </c>
      <c r="C31" s="14"/>
      <c r="D31" s="14"/>
      <c r="E31" s="14"/>
      <c r="F31" s="3"/>
      <c r="G31" s="26"/>
      <c r="H31" s="17">
        <f t="shared" si="0"/>
        <v>0</v>
      </c>
      <c r="I31" s="11"/>
      <c r="J31" s="26"/>
      <c r="K31" s="20">
        <f t="shared" si="1"/>
        <v>0</v>
      </c>
      <c r="L31" s="11"/>
      <c r="M31" s="26"/>
      <c r="N31" s="37">
        <f t="shared" si="2"/>
        <v>0</v>
      </c>
      <c r="O31" s="23">
        <f t="shared" si="3"/>
        <v>0</v>
      </c>
    </row>
    <row r="32" spans="2:15" ht="15.75" thickBot="1" x14ac:dyDescent="0.3">
      <c r="B32" s="10">
        <v>22</v>
      </c>
      <c r="C32" s="15"/>
      <c r="D32" s="15"/>
      <c r="E32" s="15"/>
      <c r="F32" s="4"/>
      <c r="G32" s="27"/>
      <c r="H32" s="18">
        <f t="shared" si="0"/>
        <v>0</v>
      </c>
      <c r="I32" s="12"/>
      <c r="J32" s="27"/>
      <c r="K32" s="21">
        <f t="shared" si="1"/>
        <v>0</v>
      </c>
      <c r="L32" s="12"/>
      <c r="M32" s="27"/>
      <c r="N32" s="38">
        <f t="shared" si="2"/>
        <v>0</v>
      </c>
      <c r="O32" s="24">
        <f t="shared" si="3"/>
        <v>0</v>
      </c>
    </row>
  </sheetData>
  <mergeCells count="11">
    <mergeCell ref="L9:M9"/>
    <mergeCell ref="B4:O5"/>
    <mergeCell ref="B6:O6"/>
    <mergeCell ref="B7:O7"/>
    <mergeCell ref="B8:O8"/>
    <mergeCell ref="B9:B10"/>
    <mergeCell ref="C9:C10"/>
    <mergeCell ref="D9:D10"/>
    <mergeCell ref="E9:E10"/>
    <mergeCell ref="F9:G9"/>
    <mergeCell ref="I9:J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O32"/>
  <sheetViews>
    <sheetView topLeftCell="A8" workbookViewId="0">
      <selection activeCell="C22" sqref="C22"/>
    </sheetView>
  </sheetViews>
  <sheetFormatPr baseColWidth="10" defaultColWidth="11.42578125" defaultRowHeight="15" x14ac:dyDescent="0.25"/>
  <cols>
    <col min="1" max="1" width="2.7109375" style="1" customWidth="1"/>
    <col min="2" max="2" width="3" style="1" bestFit="1" customWidth="1"/>
    <col min="3" max="3" width="37.140625" style="1" customWidth="1"/>
    <col min="4" max="5" width="11.42578125" style="1"/>
    <col min="6" max="6" width="9.85546875" style="1" customWidth="1"/>
    <col min="7" max="7" width="9.7109375" style="1" bestFit="1" customWidth="1"/>
    <col min="8" max="8" width="7.7109375" style="1" bestFit="1" customWidth="1"/>
    <col min="9" max="9" width="9.85546875" style="1" customWidth="1"/>
    <col min="10" max="10" width="9.7109375" style="1" bestFit="1" customWidth="1"/>
    <col min="11" max="11" width="8.140625" style="1" customWidth="1"/>
    <col min="12" max="12" width="9.85546875" style="1" customWidth="1"/>
    <col min="13" max="13" width="9.7109375" style="1" bestFit="1" customWidth="1"/>
    <col min="14" max="14" width="7.7109375" style="1" bestFit="1" customWidth="1"/>
    <col min="15" max="15" width="13.5703125" style="1" customWidth="1"/>
    <col min="16" max="16384" width="11.42578125" style="1"/>
  </cols>
  <sheetData>
    <row r="4" spans="2:15" x14ac:dyDescent="0.25">
      <c r="B4" s="193" t="s">
        <v>14</v>
      </c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</row>
    <row r="5" spans="2:15" x14ac:dyDescent="0.25"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</row>
    <row r="6" spans="2:15" ht="18.75" x14ac:dyDescent="0.3">
      <c r="B6" s="194" t="s">
        <v>15</v>
      </c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</row>
    <row r="7" spans="2:15" ht="18.75" x14ac:dyDescent="0.3">
      <c r="B7" s="194" t="s">
        <v>22</v>
      </c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</row>
    <row r="8" spans="2:15" ht="19.5" thickBot="1" x14ac:dyDescent="0.35">
      <c r="B8" s="195" t="s">
        <v>17</v>
      </c>
      <c r="C8" s="195"/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</row>
    <row r="9" spans="2:15" x14ac:dyDescent="0.25">
      <c r="B9" s="191" t="s">
        <v>0</v>
      </c>
      <c r="C9" s="196" t="s">
        <v>1</v>
      </c>
      <c r="D9" s="196" t="s">
        <v>2</v>
      </c>
      <c r="E9" s="196" t="s">
        <v>3</v>
      </c>
      <c r="F9" s="196" t="s">
        <v>13</v>
      </c>
      <c r="G9" s="196"/>
      <c r="H9" s="7" t="s">
        <v>8</v>
      </c>
      <c r="I9" s="196" t="s">
        <v>10</v>
      </c>
      <c r="J9" s="196"/>
      <c r="K9" s="7" t="s">
        <v>9</v>
      </c>
      <c r="L9" s="196" t="s">
        <v>12</v>
      </c>
      <c r="M9" s="196"/>
      <c r="N9" s="7" t="s">
        <v>9</v>
      </c>
      <c r="O9" s="5" t="s">
        <v>7</v>
      </c>
    </row>
    <row r="10" spans="2:15" ht="15.75" thickBot="1" x14ac:dyDescent="0.3">
      <c r="B10" s="199"/>
      <c r="C10" s="198"/>
      <c r="D10" s="198"/>
      <c r="E10" s="198"/>
      <c r="F10" s="143" t="s">
        <v>4</v>
      </c>
      <c r="G10" s="143" t="s">
        <v>5</v>
      </c>
      <c r="H10" s="29" t="s">
        <v>11</v>
      </c>
      <c r="I10" s="143" t="s">
        <v>4</v>
      </c>
      <c r="J10" s="143" t="s">
        <v>5</v>
      </c>
      <c r="K10" s="29" t="s">
        <v>10</v>
      </c>
      <c r="L10" s="143" t="s">
        <v>4</v>
      </c>
      <c r="M10" s="143" t="s">
        <v>5</v>
      </c>
      <c r="N10" s="29" t="s">
        <v>12</v>
      </c>
      <c r="O10" s="35" t="s">
        <v>6</v>
      </c>
    </row>
    <row r="11" spans="2:15" x14ac:dyDescent="0.25">
      <c r="B11" s="165">
        <v>1</v>
      </c>
      <c r="C11" s="225" t="s">
        <v>111</v>
      </c>
      <c r="D11" s="239" t="s">
        <v>53</v>
      </c>
      <c r="E11" s="232">
        <v>4</v>
      </c>
      <c r="F11" s="165">
        <v>35</v>
      </c>
      <c r="G11" s="165">
        <v>40</v>
      </c>
      <c r="H11" s="251">
        <f t="shared" ref="H11:H26" si="0">G11+F11-E11</f>
        <v>71</v>
      </c>
      <c r="I11" s="13"/>
      <c r="J11" s="245"/>
      <c r="K11" s="248">
        <v>0</v>
      </c>
      <c r="L11" s="245"/>
      <c r="M11" s="245"/>
      <c r="N11" s="236">
        <v>0</v>
      </c>
      <c r="O11" s="30">
        <f t="shared" ref="O11:O19" si="1">H11+K18+N18</f>
        <v>71</v>
      </c>
    </row>
    <row r="12" spans="2:15" x14ac:dyDescent="0.25">
      <c r="B12" s="9">
        <v>2</v>
      </c>
      <c r="C12" s="226" t="s">
        <v>112</v>
      </c>
      <c r="D12" s="240" t="s">
        <v>53</v>
      </c>
      <c r="E12" s="233">
        <v>6</v>
      </c>
      <c r="F12" s="9">
        <v>40</v>
      </c>
      <c r="G12" s="9">
        <v>39</v>
      </c>
      <c r="H12" s="252">
        <f t="shared" si="0"/>
        <v>73</v>
      </c>
      <c r="I12" s="14"/>
      <c r="J12" s="246"/>
      <c r="K12" s="249">
        <v>0</v>
      </c>
      <c r="L12" s="246"/>
      <c r="M12" s="246"/>
      <c r="N12" s="237">
        <v>0</v>
      </c>
      <c r="O12" s="31">
        <f t="shared" si="1"/>
        <v>73</v>
      </c>
    </row>
    <row r="13" spans="2:15" x14ac:dyDescent="0.25">
      <c r="B13" s="9">
        <v>3</v>
      </c>
      <c r="C13" s="226" t="s">
        <v>113</v>
      </c>
      <c r="D13" s="240" t="s">
        <v>53</v>
      </c>
      <c r="E13" s="233">
        <v>6</v>
      </c>
      <c r="F13" s="9">
        <v>42</v>
      </c>
      <c r="G13" s="9">
        <v>39</v>
      </c>
      <c r="H13" s="252">
        <f t="shared" si="0"/>
        <v>75</v>
      </c>
      <c r="I13" s="14"/>
      <c r="J13" s="246"/>
      <c r="K13" s="249">
        <v>0</v>
      </c>
      <c r="L13" s="246"/>
      <c r="M13" s="246"/>
      <c r="N13" s="237">
        <v>0</v>
      </c>
      <c r="O13" s="31">
        <f t="shared" si="1"/>
        <v>75</v>
      </c>
    </row>
    <row r="14" spans="2:15" x14ac:dyDescent="0.25">
      <c r="B14" s="9">
        <v>4</v>
      </c>
      <c r="C14" s="226" t="s">
        <v>123</v>
      </c>
      <c r="D14" s="115" t="s">
        <v>74</v>
      </c>
      <c r="E14" s="233">
        <v>8</v>
      </c>
      <c r="F14" s="9">
        <v>44</v>
      </c>
      <c r="G14" s="9">
        <v>42</v>
      </c>
      <c r="H14" s="252">
        <f t="shared" si="0"/>
        <v>78</v>
      </c>
      <c r="I14" s="14"/>
      <c r="J14" s="246"/>
      <c r="K14" s="249">
        <v>0</v>
      </c>
      <c r="L14" s="246"/>
      <c r="M14" s="246"/>
      <c r="N14" s="237">
        <v>0</v>
      </c>
      <c r="O14" s="31">
        <f t="shared" si="1"/>
        <v>78</v>
      </c>
    </row>
    <row r="15" spans="2:15" x14ac:dyDescent="0.25">
      <c r="B15" s="9">
        <v>5</v>
      </c>
      <c r="C15" s="226" t="s">
        <v>122</v>
      </c>
      <c r="D15" s="115" t="s">
        <v>74</v>
      </c>
      <c r="E15" s="233">
        <v>8</v>
      </c>
      <c r="F15" s="9">
        <v>47</v>
      </c>
      <c r="G15" s="9">
        <v>44</v>
      </c>
      <c r="H15" s="252">
        <f t="shared" si="0"/>
        <v>83</v>
      </c>
      <c r="I15" s="14"/>
      <c r="J15" s="246"/>
      <c r="K15" s="249">
        <v>0</v>
      </c>
      <c r="L15" s="246"/>
      <c r="M15" s="246"/>
      <c r="N15" s="237">
        <v>0</v>
      </c>
      <c r="O15" s="31">
        <f t="shared" si="1"/>
        <v>83</v>
      </c>
    </row>
    <row r="16" spans="2:15" x14ac:dyDescent="0.25">
      <c r="B16" s="9">
        <v>6</v>
      </c>
      <c r="C16" s="227" t="s">
        <v>126</v>
      </c>
      <c r="D16" s="241" t="s">
        <v>71</v>
      </c>
      <c r="E16" s="233">
        <v>8</v>
      </c>
      <c r="F16" s="9">
        <v>49</v>
      </c>
      <c r="G16" s="9">
        <v>43</v>
      </c>
      <c r="H16" s="252">
        <f t="shared" si="0"/>
        <v>84</v>
      </c>
      <c r="I16" s="14"/>
      <c r="J16" s="246"/>
      <c r="K16" s="249">
        <v>0</v>
      </c>
      <c r="L16" s="246"/>
      <c r="M16" s="246"/>
      <c r="N16" s="237">
        <v>0</v>
      </c>
      <c r="O16" s="31">
        <f t="shared" si="1"/>
        <v>84</v>
      </c>
    </row>
    <row r="17" spans="2:15" x14ac:dyDescent="0.25">
      <c r="B17" s="9">
        <v>7</v>
      </c>
      <c r="C17" s="227" t="s">
        <v>127</v>
      </c>
      <c r="D17" s="241" t="s">
        <v>71</v>
      </c>
      <c r="E17" s="233">
        <v>8</v>
      </c>
      <c r="F17" s="9">
        <v>46</v>
      </c>
      <c r="G17" s="9">
        <v>51</v>
      </c>
      <c r="H17" s="252">
        <f t="shared" si="0"/>
        <v>89</v>
      </c>
      <c r="I17" s="14"/>
      <c r="J17" s="246"/>
      <c r="K17" s="249">
        <v>0</v>
      </c>
      <c r="L17" s="246"/>
      <c r="M17" s="246"/>
      <c r="N17" s="237">
        <v>0</v>
      </c>
      <c r="O17" s="31">
        <f t="shared" si="1"/>
        <v>89</v>
      </c>
    </row>
    <row r="18" spans="2:15" x14ac:dyDescent="0.25">
      <c r="B18" s="9">
        <v>8</v>
      </c>
      <c r="C18" s="226" t="s">
        <v>121</v>
      </c>
      <c r="D18" s="115" t="s">
        <v>74</v>
      </c>
      <c r="E18" s="233">
        <v>8</v>
      </c>
      <c r="F18" s="9">
        <v>50</v>
      </c>
      <c r="G18" s="9">
        <v>48</v>
      </c>
      <c r="H18" s="252">
        <f t="shared" si="0"/>
        <v>90</v>
      </c>
      <c r="I18" s="14"/>
      <c r="J18" s="246"/>
      <c r="K18" s="249">
        <v>0</v>
      </c>
      <c r="L18" s="246"/>
      <c r="M18" s="246"/>
      <c r="N18" s="237">
        <v>0</v>
      </c>
      <c r="O18" s="31">
        <f t="shared" si="1"/>
        <v>90</v>
      </c>
    </row>
    <row r="19" spans="2:15" x14ac:dyDescent="0.25">
      <c r="B19" s="9">
        <v>9</v>
      </c>
      <c r="C19" s="227" t="s">
        <v>125</v>
      </c>
      <c r="D19" s="241" t="s">
        <v>71</v>
      </c>
      <c r="E19" s="233">
        <v>11</v>
      </c>
      <c r="F19" s="9">
        <v>54</v>
      </c>
      <c r="G19" s="9">
        <v>53</v>
      </c>
      <c r="H19" s="252">
        <f t="shared" si="0"/>
        <v>96</v>
      </c>
      <c r="I19" s="14"/>
      <c r="J19" s="246"/>
      <c r="K19" s="249">
        <v>0</v>
      </c>
      <c r="L19" s="246"/>
      <c r="M19" s="246"/>
      <c r="N19" s="237">
        <v>0</v>
      </c>
      <c r="O19" s="31">
        <f t="shared" si="1"/>
        <v>96</v>
      </c>
    </row>
    <row r="20" spans="2:15" x14ac:dyDescent="0.25">
      <c r="B20" s="9">
        <v>10</v>
      </c>
      <c r="C20" s="226" t="s">
        <v>120</v>
      </c>
      <c r="D20" s="115" t="s">
        <v>74</v>
      </c>
      <c r="E20" s="233">
        <v>11</v>
      </c>
      <c r="F20" s="9"/>
      <c r="G20" s="9"/>
      <c r="H20" s="252">
        <f t="shared" si="0"/>
        <v>-11</v>
      </c>
      <c r="I20" s="14"/>
      <c r="J20" s="246"/>
      <c r="K20" s="249">
        <v>0</v>
      </c>
      <c r="L20" s="246"/>
      <c r="M20" s="246"/>
      <c r="N20" s="237">
        <v>0</v>
      </c>
      <c r="O20" s="31">
        <f t="shared" ref="O20:O26" si="2">H20+K27+N27</f>
        <v>-11</v>
      </c>
    </row>
    <row r="21" spans="2:15" x14ac:dyDescent="0.25">
      <c r="B21" s="9">
        <v>11</v>
      </c>
      <c r="C21" s="227" t="s">
        <v>124</v>
      </c>
      <c r="D21" s="241" t="s">
        <v>71</v>
      </c>
      <c r="E21" s="233">
        <v>11</v>
      </c>
      <c r="F21" s="9"/>
      <c r="G21" s="9"/>
      <c r="H21" s="252">
        <f t="shared" si="0"/>
        <v>-11</v>
      </c>
      <c r="I21" s="14"/>
      <c r="J21" s="246"/>
      <c r="K21" s="249">
        <v>0</v>
      </c>
      <c r="L21" s="246"/>
      <c r="M21" s="246"/>
      <c r="N21" s="237">
        <v>0</v>
      </c>
      <c r="O21" s="31">
        <f t="shared" si="2"/>
        <v>-11</v>
      </c>
    </row>
    <row r="22" spans="2:15" x14ac:dyDescent="0.25">
      <c r="B22" s="9">
        <v>12</v>
      </c>
      <c r="C22" s="59" t="s">
        <v>68</v>
      </c>
      <c r="D22" s="242" t="s">
        <v>64</v>
      </c>
      <c r="E22" s="233">
        <v>11</v>
      </c>
      <c r="F22" s="9"/>
      <c r="G22" s="9"/>
      <c r="H22" s="252">
        <f t="shared" si="0"/>
        <v>-11</v>
      </c>
      <c r="I22" s="14"/>
      <c r="J22" s="246"/>
      <c r="K22" s="249">
        <v>0</v>
      </c>
      <c r="L22" s="246"/>
      <c r="M22" s="246"/>
      <c r="N22" s="237">
        <v>0</v>
      </c>
      <c r="O22" s="31">
        <f t="shared" si="2"/>
        <v>-11</v>
      </c>
    </row>
    <row r="23" spans="2:15" x14ac:dyDescent="0.25">
      <c r="B23" s="9">
        <v>13</v>
      </c>
      <c r="C23" s="109" t="s">
        <v>62</v>
      </c>
      <c r="D23" s="242" t="s">
        <v>53</v>
      </c>
      <c r="E23" s="233">
        <v>10</v>
      </c>
      <c r="F23" s="9"/>
      <c r="G23" s="9"/>
      <c r="H23" s="252">
        <f t="shared" si="0"/>
        <v>-10</v>
      </c>
      <c r="I23" s="14"/>
      <c r="J23" s="246"/>
      <c r="K23" s="249">
        <v>0</v>
      </c>
      <c r="L23" s="246"/>
      <c r="M23" s="246"/>
      <c r="N23" s="237">
        <v>0</v>
      </c>
      <c r="O23" s="31">
        <f t="shared" si="2"/>
        <v>-10</v>
      </c>
    </row>
    <row r="24" spans="2:15" x14ac:dyDescent="0.25">
      <c r="B24" s="9">
        <v>14</v>
      </c>
      <c r="C24" s="226" t="s">
        <v>114</v>
      </c>
      <c r="D24" s="240" t="s">
        <v>53</v>
      </c>
      <c r="E24" s="233">
        <v>8</v>
      </c>
      <c r="F24" s="9"/>
      <c r="G24" s="9"/>
      <c r="H24" s="252">
        <f t="shared" si="0"/>
        <v>-8</v>
      </c>
      <c r="I24" s="14"/>
      <c r="J24" s="246"/>
      <c r="K24" s="249">
        <v>0</v>
      </c>
      <c r="L24" s="246"/>
      <c r="M24" s="246"/>
      <c r="N24" s="237">
        <v>0</v>
      </c>
      <c r="O24" s="31">
        <f t="shared" si="2"/>
        <v>-8</v>
      </c>
    </row>
    <row r="25" spans="2:15" x14ac:dyDescent="0.25">
      <c r="B25" s="9">
        <v>15</v>
      </c>
      <c r="C25" s="152" t="s">
        <v>119</v>
      </c>
      <c r="D25" s="243" t="s">
        <v>72</v>
      </c>
      <c r="E25" s="233">
        <v>7</v>
      </c>
      <c r="F25" s="9"/>
      <c r="G25" s="9"/>
      <c r="H25" s="252">
        <f t="shared" si="0"/>
        <v>-7</v>
      </c>
      <c r="I25" s="14"/>
      <c r="J25" s="246"/>
      <c r="K25" s="249">
        <v>0</v>
      </c>
      <c r="L25" s="246"/>
      <c r="M25" s="246"/>
      <c r="N25" s="237">
        <v>0</v>
      </c>
      <c r="O25" s="31">
        <f t="shared" si="2"/>
        <v>-7</v>
      </c>
    </row>
    <row r="26" spans="2:15" ht="15.75" thickBot="1" x14ac:dyDescent="0.3">
      <c r="B26" s="10">
        <v>16</v>
      </c>
      <c r="C26" s="235" t="s">
        <v>118</v>
      </c>
      <c r="D26" s="244" t="s">
        <v>70</v>
      </c>
      <c r="E26" s="234">
        <v>0</v>
      </c>
      <c r="F26" s="10"/>
      <c r="G26" s="10"/>
      <c r="H26" s="253">
        <f t="shared" si="0"/>
        <v>0</v>
      </c>
      <c r="I26" s="15"/>
      <c r="J26" s="247"/>
      <c r="K26" s="250">
        <v>0</v>
      </c>
      <c r="L26" s="247"/>
      <c r="M26" s="247"/>
      <c r="N26" s="238">
        <v>0</v>
      </c>
      <c r="O26" s="32">
        <f t="shared" si="2"/>
        <v>0</v>
      </c>
    </row>
    <row r="27" spans="2:15" x14ac:dyDescent="0.25"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</row>
    <row r="28" spans="2:15" x14ac:dyDescent="0.25">
      <c r="B28" s="189"/>
      <c r="I28" s="189"/>
      <c r="J28" s="189"/>
      <c r="K28" s="189"/>
      <c r="L28" s="189"/>
      <c r="M28" s="189"/>
      <c r="N28" s="189"/>
      <c r="O28" s="189"/>
    </row>
    <row r="29" spans="2:15" x14ac:dyDescent="0.25">
      <c r="B29" s="189"/>
      <c r="I29" s="189"/>
      <c r="J29" s="189"/>
      <c r="K29" s="189"/>
      <c r="L29" s="189"/>
      <c r="M29" s="189"/>
      <c r="N29" s="189"/>
      <c r="O29" s="189"/>
    </row>
    <row r="30" spans="2:15" x14ac:dyDescent="0.25">
      <c r="B30" s="189"/>
      <c r="I30" s="189"/>
      <c r="J30" s="189"/>
      <c r="K30" s="189"/>
      <c r="L30" s="189"/>
      <c r="M30" s="189"/>
      <c r="N30" s="189"/>
      <c r="O30" s="189"/>
    </row>
    <row r="31" spans="2:15" x14ac:dyDescent="0.25">
      <c r="B31" s="189"/>
      <c r="I31" s="189"/>
      <c r="J31" s="189"/>
      <c r="K31" s="189"/>
      <c r="L31" s="189"/>
      <c r="M31" s="189"/>
      <c r="N31" s="189"/>
      <c r="O31" s="189"/>
    </row>
    <row r="32" spans="2:15" x14ac:dyDescent="0.25">
      <c r="B32" s="189"/>
      <c r="I32" s="189"/>
      <c r="J32" s="189"/>
      <c r="K32" s="189"/>
      <c r="L32" s="189"/>
      <c r="M32" s="189"/>
      <c r="N32" s="189"/>
      <c r="O32" s="189"/>
    </row>
  </sheetData>
  <sortState ref="C11:H26">
    <sortCondition ref="H11:H26"/>
  </sortState>
  <mergeCells count="11">
    <mergeCell ref="L9:M9"/>
    <mergeCell ref="B4:O5"/>
    <mergeCell ref="B6:O6"/>
    <mergeCell ref="B7:O7"/>
    <mergeCell ref="B8:O8"/>
    <mergeCell ref="B9:B10"/>
    <mergeCell ref="C9:C10"/>
    <mergeCell ref="D9:D10"/>
    <mergeCell ref="E9:E10"/>
    <mergeCell ref="F9:G9"/>
    <mergeCell ref="I9:J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O57"/>
  <sheetViews>
    <sheetView topLeftCell="B5" workbookViewId="0">
      <selection activeCell="C11" sqref="C11:H51"/>
    </sheetView>
  </sheetViews>
  <sheetFormatPr baseColWidth="10" defaultColWidth="11.42578125" defaultRowHeight="15" x14ac:dyDescent="0.25"/>
  <cols>
    <col min="1" max="1" width="2.7109375" style="1" customWidth="1"/>
    <col min="2" max="2" width="3" style="1" bestFit="1" customWidth="1"/>
    <col min="3" max="3" width="37.140625" style="1" customWidth="1"/>
    <col min="4" max="4" width="11.42578125" style="1"/>
    <col min="5" max="5" width="11.42578125" style="90"/>
    <col min="6" max="6" width="9.85546875" style="1" customWidth="1"/>
    <col min="7" max="7" width="9.7109375" style="1" bestFit="1" customWidth="1"/>
    <col min="8" max="8" width="7.7109375" style="1" bestFit="1" customWidth="1"/>
    <col min="9" max="9" width="9.85546875" style="1" customWidth="1"/>
    <col min="10" max="10" width="9.7109375" style="1" bestFit="1" customWidth="1"/>
    <col min="11" max="11" width="8.140625" style="1" customWidth="1"/>
    <col min="12" max="12" width="9.85546875" style="1" customWidth="1"/>
    <col min="13" max="13" width="9.7109375" style="1" bestFit="1" customWidth="1"/>
    <col min="14" max="14" width="7.7109375" style="1" bestFit="1" customWidth="1"/>
    <col min="15" max="15" width="13.5703125" style="1" customWidth="1"/>
    <col min="16" max="16384" width="11.42578125" style="1"/>
  </cols>
  <sheetData>
    <row r="4" spans="2:15" x14ac:dyDescent="0.25">
      <c r="B4" s="193" t="s">
        <v>14</v>
      </c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</row>
    <row r="5" spans="2:15" x14ac:dyDescent="0.25"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</row>
    <row r="6" spans="2:15" ht="18.75" x14ac:dyDescent="0.3">
      <c r="B6" s="194" t="s">
        <v>15</v>
      </c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</row>
    <row r="7" spans="2:15" ht="18.75" x14ac:dyDescent="0.3">
      <c r="B7" s="194" t="s">
        <v>21</v>
      </c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</row>
    <row r="8" spans="2:15" ht="19.5" thickBot="1" x14ac:dyDescent="0.35">
      <c r="B8" s="195" t="s">
        <v>17</v>
      </c>
      <c r="C8" s="195"/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</row>
    <row r="9" spans="2:15" x14ac:dyDescent="0.25">
      <c r="B9" s="191" t="s">
        <v>0</v>
      </c>
      <c r="C9" s="196" t="s">
        <v>1</v>
      </c>
      <c r="D9" s="196" t="s">
        <v>2</v>
      </c>
      <c r="E9" s="196" t="s">
        <v>3</v>
      </c>
      <c r="F9" s="196" t="s">
        <v>13</v>
      </c>
      <c r="G9" s="219"/>
      <c r="H9" s="92" t="s">
        <v>8</v>
      </c>
      <c r="I9" s="212" t="s">
        <v>10</v>
      </c>
      <c r="J9" s="196"/>
      <c r="K9" s="7" t="s">
        <v>9</v>
      </c>
      <c r="L9" s="200" t="s">
        <v>12</v>
      </c>
      <c r="M9" s="196"/>
      <c r="N9" s="7" t="s">
        <v>9</v>
      </c>
      <c r="O9" s="5" t="s">
        <v>7</v>
      </c>
    </row>
    <row r="10" spans="2:15" ht="15.75" thickBot="1" x14ac:dyDescent="0.3">
      <c r="B10" s="199"/>
      <c r="C10" s="197"/>
      <c r="D10" s="197"/>
      <c r="E10" s="197"/>
      <c r="F10" s="6" t="s">
        <v>4</v>
      </c>
      <c r="G10" s="91" t="s">
        <v>5</v>
      </c>
      <c r="H10" s="93" t="s">
        <v>11</v>
      </c>
      <c r="I10" s="75" t="s">
        <v>4</v>
      </c>
      <c r="J10" s="6" t="s">
        <v>5</v>
      </c>
      <c r="K10" s="78" t="s">
        <v>10</v>
      </c>
      <c r="L10" s="57" t="s">
        <v>4</v>
      </c>
      <c r="M10" s="75" t="s">
        <v>5</v>
      </c>
      <c r="N10" s="29" t="s">
        <v>12</v>
      </c>
      <c r="O10" s="35" t="s">
        <v>6</v>
      </c>
    </row>
    <row r="11" spans="2:15" x14ac:dyDescent="0.25">
      <c r="B11" s="51">
        <v>1</v>
      </c>
      <c r="C11" s="166" t="s">
        <v>97</v>
      </c>
      <c r="D11" s="51" t="s">
        <v>53</v>
      </c>
      <c r="E11" s="142">
        <v>16</v>
      </c>
      <c r="F11" s="51">
        <v>44</v>
      </c>
      <c r="G11" s="51">
        <v>46</v>
      </c>
      <c r="H11" s="54">
        <f t="shared" ref="H11:H45" si="0">G11+F11-E11</f>
        <v>74</v>
      </c>
      <c r="I11" s="51"/>
      <c r="J11" s="65"/>
      <c r="K11" s="58">
        <v>0</v>
      </c>
      <c r="L11" s="69"/>
      <c r="M11" s="165"/>
      <c r="N11" s="58">
        <v>0</v>
      </c>
      <c r="O11" s="30">
        <f t="shared" ref="O11:O51" si="1">H11+K11+N11</f>
        <v>74</v>
      </c>
    </row>
    <row r="12" spans="2:15" x14ac:dyDescent="0.25">
      <c r="B12" s="48">
        <v>2</v>
      </c>
      <c r="C12" s="97" t="s">
        <v>136</v>
      </c>
      <c r="D12" s="48" t="s">
        <v>71</v>
      </c>
      <c r="E12" s="102">
        <v>14</v>
      </c>
      <c r="F12" s="48">
        <v>45</v>
      </c>
      <c r="G12" s="48">
        <v>44</v>
      </c>
      <c r="H12" s="55">
        <f t="shared" si="0"/>
        <v>75</v>
      </c>
      <c r="I12" s="48"/>
      <c r="J12" s="59"/>
      <c r="K12" s="60">
        <v>0</v>
      </c>
      <c r="L12" s="70"/>
      <c r="M12" s="9"/>
      <c r="N12" s="60">
        <v>0</v>
      </c>
      <c r="O12" s="31">
        <f t="shared" si="1"/>
        <v>75</v>
      </c>
    </row>
    <row r="13" spans="2:15" x14ac:dyDescent="0.25">
      <c r="B13" s="48">
        <v>3</v>
      </c>
      <c r="C13" s="135" t="s">
        <v>145</v>
      </c>
      <c r="D13" s="48" t="s">
        <v>71</v>
      </c>
      <c r="E13" s="136">
        <v>15</v>
      </c>
      <c r="F13" s="48">
        <v>44</v>
      </c>
      <c r="G13" s="48">
        <v>46</v>
      </c>
      <c r="H13" s="55">
        <f t="shared" si="0"/>
        <v>75</v>
      </c>
      <c r="I13" s="48"/>
      <c r="J13" s="59"/>
      <c r="K13" s="60">
        <v>0</v>
      </c>
      <c r="L13" s="70"/>
      <c r="M13" s="9"/>
      <c r="N13" s="60">
        <v>0</v>
      </c>
      <c r="O13" s="31">
        <f t="shared" si="1"/>
        <v>75</v>
      </c>
    </row>
    <row r="14" spans="2:15" x14ac:dyDescent="0.25">
      <c r="B14" s="48">
        <v>4</v>
      </c>
      <c r="C14" s="101" t="s">
        <v>98</v>
      </c>
      <c r="D14" s="48" t="s">
        <v>53</v>
      </c>
      <c r="E14" s="72">
        <v>16</v>
      </c>
      <c r="F14" s="48">
        <v>46</v>
      </c>
      <c r="G14" s="48">
        <v>46</v>
      </c>
      <c r="H14" s="55">
        <f t="shared" si="0"/>
        <v>76</v>
      </c>
      <c r="I14" s="48"/>
      <c r="J14" s="59"/>
      <c r="K14" s="60">
        <v>0</v>
      </c>
      <c r="L14" s="70"/>
      <c r="M14" s="9"/>
      <c r="N14" s="60">
        <v>0</v>
      </c>
      <c r="O14" s="31">
        <f t="shared" si="1"/>
        <v>76</v>
      </c>
    </row>
    <row r="15" spans="2:15" x14ac:dyDescent="0.25">
      <c r="B15" s="48">
        <v>5</v>
      </c>
      <c r="C15" s="70" t="s">
        <v>140</v>
      </c>
      <c r="D15" s="48" t="s">
        <v>64</v>
      </c>
      <c r="E15" s="104">
        <v>19</v>
      </c>
      <c r="F15" s="48">
        <v>45</v>
      </c>
      <c r="G15" s="48">
        <v>50</v>
      </c>
      <c r="H15" s="55">
        <f t="shared" si="0"/>
        <v>76</v>
      </c>
      <c r="I15" s="48"/>
      <c r="J15" s="59"/>
      <c r="K15" s="60">
        <v>0</v>
      </c>
      <c r="L15" s="70"/>
      <c r="M15" s="9"/>
      <c r="N15" s="60">
        <v>0</v>
      </c>
      <c r="O15" s="31">
        <f t="shared" si="1"/>
        <v>76</v>
      </c>
    </row>
    <row r="16" spans="2:15" x14ac:dyDescent="0.25">
      <c r="B16" s="48">
        <v>6</v>
      </c>
      <c r="C16" s="100" t="s">
        <v>95</v>
      </c>
      <c r="D16" s="48" t="s">
        <v>53</v>
      </c>
      <c r="E16" s="72">
        <v>13</v>
      </c>
      <c r="F16" s="48">
        <v>43</v>
      </c>
      <c r="G16" s="48">
        <v>46</v>
      </c>
      <c r="H16" s="55">
        <f t="shared" si="0"/>
        <v>76</v>
      </c>
      <c r="I16" s="48"/>
      <c r="J16" s="59"/>
      <c r="K16" s="60">
        <v>0</v>
      </c>
      <c r="L16" s="70"/>
      <c r="M16" s="9"/>
      <c r="N16" s="60">
        <v>0</v>
      </c>
      <c r="O16" s="31">
        <f t="shared" si="1"/>
        <v>76</v>
      </c>
    </row>
    <row r="17" spans="2:15" x14ac:dyDescent="0.25">
      <c r="B17" s="48">
        <v>7</v>
      </c>
      <c r="C17" s="95" t="s">
        <v>146</v>
      </c>
      <c r="D17" s="48" t="s">
        <v>74</v>
      </c>
      <c r="E17" s="73">
        <v>13</v>
      </c>
      <c r="F17" s="48">
        <v>40</v>
      </c>
      <c r="G17" s="48">
        <v>49</v>
      </c>
      <c r="H17" s="55">
        <f t="shared" si="0"/>
        <v>76</v>
      </c>
      <c r="I17" s="48"/>
      <c r="J17" s="59"/>
      <c r="K17" s="60">
        <v>0</v>
      </c>
      <c r="L17" s="70"/>
      <c r="M17" s="9"/>
      <c r="N17" s="60">
        <v>0</v>
      </c>
      <c r="O17" s="31">
        <f t="shared" si="1"/>
        <v>76</v>
      </c>
    </row>
    <row r="18" spans="2:15" x14ac:dyDescent="0.25">
      <c r="B18" s="48">
        <v>8</v>
      </c>
      <c r="C18" s="70" t="s">
        <v>63</v>
      </c>
      <c r="D18" s="48" t="s">
        <v>64</v>
      </c>
      <c r="E18" s="71">
        <v>19</v>
      </c>
      <c r="F18" s="48">
        <v>47</v>
      </c>
      <c r="G18" s="48">
        <v>50</v>
      </c>
      <c r="H18" s="55">
        <f t="shared" si="0"/>
        <v>78</v>
      </c>
      <c r="I18" s="48"/>
      <c r="J18" s="59"/>
      <c r="K18" s="60">
        <v>0</v>
      </c>
      <c r="L18" s="70"/>
      <c r="M18" s="9"/>
      <c r="N18" s="60">
        <v>0</v>
      </c>
      <c r="O18" s="31">
        <f t="shared" si="1"/>
        <v>78</v>
      </c>
    </row>
    <row r="19" spans="2:15" x14ac:dyDescent="0.25">
      <c r="B19" s="48">
        <v>9</v>
      </c>
      <c r="C19" s="70" t="s">
        <v>117</v>
      </c>
      <c r="D19" s="48" t="s">
        <v>64</v>
      </c>
      <c r="E19" s="73">
        <v>14</v>
      </c>
      <c r="F19" s="48">
        <v>44</v>
      </c>
      <c r="G19" s="48">
        <v>48</v>
      </c>
      <c r="H19" s="55">
        <f t="shared" si="0"/>
        <v>78</v>
      </c>
      <c r="I19" s="48"/>
      <c r="J19" s="59"/>
      <c r="K19" s="60">
        <v>0</v>
      </c>
      <c r="L19" s="70"/>
      <c r="M19" s="9"/>
      <c r="N19" s="60">
        <v>0</v>
      </c>
      <c r="O19" s="31">
        <f t="shared" si="1"/>
        <v>78</v>
      </c>
    </row>
    <row r="20" spans="2:15" x14ac:dyDescent="0.25">
      <c r="B20" s="48">
        <v>10</v>
      </c>
      <c r="C20" s="96" t="s">
        <v>143</v>
      </c>
      <c r="D20" s="48" t="s">
        <v>71</v>
      </c>
      <c r="E20" s="71">
        <v>17</v>
      </c>
      <c r="F20" s="48">
        <v>46</v>
      </c>
      <c r="G20" s="48">
        <v>49</v>
      </c>
      <c r="H20" s="55">
        <f t="shared" si="0"/>
        <v>78</v>
      </c>
      <c r="I20" s="48"/>
      <c r="J20" s="59"/>
      <c r="K20" s="60">
        <v>0</v>
      </c>
      <c r="L20" s="70"/>
      <c r="M20" s="9"/>
      <c r="N20" s="60">
        <v>0</v>
      </c>
      <c r="O20" s="31">
        <f t="shared" si="1"/>
        <v>78</v>
      </c>
    </row>
    <row r="21" spans="2:15" x14ac:dyDescent="0.25">
      <c r="B21" s="48">
        <v>11</v>
      </c>
      <c r="C21" s="87" t="s">
        <v>192</v>
      </c>
      <c r="D21" s="48" t="s">
        <v>78</v>
      </c>
      <c r="E21" s="71">
        <v>16</v>
      </c>
      <c r="F21" s="48">
        <v>46</v>
      </c>
      <c r="G21" s="48">
        <v>48</v>
      </c>
      <c r="H21" s="55">
        <f t="shared" si="0"/>
        <v>78</v>
      </c>
      <c r="I21" s="48"/>
      <c r="J21" s="59"/>
      <c r="K21" s="60">
        <v>0</v>
      </c>
      <c r="L21" s="70"/>
      <c r="M21" s="9"/>
      <c r="N21" s="60">
        <v>0</v>
      </c>
      <c r="O21" s="31">
        <f t="shared" si="1"/>
        <v>78</v>
      </c>
    </row>
    <row r="22" spans="2:15" x14ac:dyDescent="0.25">
      <c r="B22" s="48">
        <v>12</v>
      </c>
      <c r="C22" s="98" t="s">
        <v>148</v>
      </c>
      <c r="D22" s="48" t="s">
        <v>115</v>
      </c>
      <c r="E22" s="73">
        <v>15</v>
      </c>
      <c r="F22" s="48">
        <v>48</v>
      </c>
      <c r="G22" s="48">
        <v>45</v>
      </c>
      <c r="H22" s="55">
        <f t="shared" si="0"/>
        <v>78</v>
      </c>
      <c r="I22" s="48"/>
      <c r="J22" s="59"/>
      <c r="K22" s="60">
        <v>0</v>
      </c>
      <c r="L22" s="70"/>
      <c r="M22" s="9"/>
      <c r="N22" s="60">
        <v>0</v>
      </c>
      <c r="O22" s="31">
        <f t="shared" si="1"/>
        <v>78</v>
      </c>
    </row>
    <row r="23" spans="2:15" x14ac:dyDescent="0.25">
      <c r="B23" s="48">
        <v>13</v>
      </c>
      <c r="C23" s="94" t="s">
        <v>54</v>
      </c>
      <c r="D23" s="71" t="s">
        <v>53</v>
      </c>
      <c r="E23" s="71">
        <v>14</v>
      </c>
      <c r="F23" s="48">
        <v>45</v>
      </c>
      <c r="G23" s="48">
        <v>48</v>
      </c>
      <c r="H23" s="55">
        <f t="shared" si="0"/>
        <v>79</v>
      </c>
      <c r="I23" s="48"/>
      <c r="J23" s="59"/>
      <c r="K23" s="60">
        <v>0</v>
      </c>
      <c r="L23" s="70"/>
      <c r="M23" s="9"/>
      <c r="N23" s="60">
        <v>0</v>
      </c>
      <c r="O23" s="31">
        <f t="shared" si="1"/>
        <v>79</v>
      </c>
    </row>
    <row r="24" spans="2:15" x14ac:dyDescent="0.25">
      <c r="B24" s="48">
        <v>14</v>
      </c>
      <c r="C24" s="70" t="s">
        <v>152</v>
      </c>
      <c r="D24" s="48" t="s">
        <v>64</v>
      </c>
      <c r="E24" s="73">
        <v>14</v>
      </c>
      <c r="F24" s="48">
        <v>45</v>
      </c>
      <c r="G24" s="48">
        <v>48</v>
      </c>
      <c r="H24" s="55">
        <f t="shared" si="0"/>
        <v>79</v>
      </c>
      <c r="I24" s="48"/>
      <c r="J24" s="59"/>
      <c r="K24" s="60">
        <v>0</v>
      </c>
      <c r="L24" s="70"/>
      <c r="M24" s="9"/>
      <c r="N24" s="60">
        <v>0</v>
      </c>
      <c r="O24" s="31">
        <f t="shared" si="1"/>
        <v>79</v>
      </c>
    </row>
    <row r="25" spans="2:15" x14ac:dyDescent="0.25">
      <c r="B25" s="48">
        <v>15</v>
      </c>
      <c r="C25" s="87" t="s">
        <v>59</v>
      </c>
      <c r="D25" s="71" t="s">
        <v>53</v>
      </c>
      <c r="E25" s="71">
        <v>18</v>
      </c>
      <c r="F25" s="48">
        <v>48</v>
      </c>
      <c r="G25" s="48">
        <v>50</v>
      </c>
      <c r="H25" s="55">
        <f t="shared" si="0"/>
        <v>80</v>
      </c>
      <c r="I25" s="48"/>
      <c r="J25" s="59"/>
      <c r="K25" s="60">
        <v>0</v>
      </c>
      <c r="L25" s="70"/>
      <c r="M25" s="9"/>
      <c r="N25" s="60">
        <v>0</v>
      </c>
      <c r="O25" s="31">
        <f t="shared" si="1"/>
        <v>80</v>
      </c>
    </row>
    <row r="26" spans="2:15" x14ac:dyDescent="0.25">
      <c r="B26" s="48">
        <v>16</v>
      </c>
      <c r="C26" s="96" t="s">
        <v>151</v>
      </c>
      <c r="D26" s="48" t="s">
        <v>71</v>
      </c>
      <c r="E26" s="71">
        <v>18</v>
      </c>
      <c r="F26" s="48">
        <v>49</v>
      </c>
      <c r="G26" s="48">
        <v>49</v>
      </c>
      <c r="H26" s="55">
        <f t="shared" si="0"/>
        <v>80</v>
      </c>
      <c r="I26" s="48"/>
      <c r="J26" s="59"/>
      <c r="K26" s="60">
        <v>0</v>
      </c>
      <c r="L26" s="70"/>
      <c r="M26" s="9"/>
      <c r="N26" s="60">
        <v>0</v>
      </c>
      <c r="O26" s="31">
        <f t="shared" si="1"/>
        <v>80</v>
      </c>
    </row>
    <row r="27" spans="2:15" x14ac:dyDescent="0.25">
      <c r="B27" s="48">
        <v>17</v>
      </c>
      <c r="C27" s="95" t="s">
        <v>150</v>
      </c>
      <c r="D27" s="48" t="s">
        <v>74</v>
      </c>
      <c r="E27" s="103">
        <v>17</v>
      </c>
      <c r="F27" s="48">
        <v>50</v>
      </c>
      <c r="G27" s="48">
        <v>48</v>
      </c>
      <c r="H27" s="55">
        <f t="shared" si="0"/>
        <v>81</v>
      </c>
      <c r="I27" s="48"/>
      <c r="J27" s="59"/>
      <c r="K27" s="60">
        <v>0</v>
      </c>
      <c r="L27" s="70"/>
      <c r="M27" s="9"/>
      <c r="N27" s="60">
        <v>0</v>
      </c>
      <c r="O27" s="31">
        <f t="shared" si="1"/>
        <v>81</v>
      </c>
    </row>
    <row r="28" spans="2:15" x14ac:dyDescent="0.25">
      <c r="B28" s="48">
        <v>18</v>
      </c>
      <c r="C28" s="87" t="s">
        <v>61</v>
      </c>
      <c r="D28" s="71" t="s">
        <v>53</v>
      </c>
      <c r="E28" s="71">
        <v>19</v>
      </c>
      <c r="F28" s="48">
        <v>50</v>
      </c>
      <c r="G28" s="48">
        <v>50</v>
      </c>
      <c r="H28" s="55">
        <f t="shared" si="0"/>
        <v>81</v>
      </c>
      <c r="I28" s="48"/>
      <c r="J28" s="59"/>
      <c r="K28" s="60">
        <v>0</v>
      </c>
      <c r="L28" s="70"/>
      <c r="M28" s="9"/>
      <c r="N28" s="60">
        <v>0</v>
      </c>
      <c r="O28" s="31">
        <f t="shared" si="1"/>
        <v>81</v>
      </c>
    </row>
    <row r="29" spans="2:15" x14ac:dyDescent="0.25">
      <c r="B29" s="48">
        <v>19</v>
      </c>
      <c r="C29" s="135" t="s">
        <v>193</v>
      </c>
      <c r="D29" s="48" t="s">
        <v>78</v>
      </c>
      <c r="E29" s="71">
        <v>16</v>
      </c>
      <c r="F29" s="48">
        <v>50</v>
      </c>
      <c r="G29" s="48">
        <v>48</v>
      </c>
      <c r="H29" s="55">
        <f t="shared" si="0"/>
        <v>82</v>
      </c>
      <c r="I29" s="48"/>
      <c r="J29" s="59"/>
      <c r="K29" s="60">
        <v>0</v>
      </c>
      <c r="L29" s="70"/>
      <c r="M29" s="9"/>
      <c r="N29" s="60">
        <v>0</v>
      </c>
      <c r="O29" s="31">
        <f t="shared" si="1"/>
        <v>82</v>
      </c>
    </row>
    <row r="30" spans="2:15" x14ac:dyDescent="0.25">
      <c r="B30" s="48">
        <v>20</v>
      </c>
      <c r="C30" s="87" t="s">
        <v>55</v>
      </c>
      <c r="D30" s="71" t="s">
        <v>53</v>
      </c>
      <c r="E30" s="71">
        <v>15</v>
      </c>
      <c r="F30" s="48">
        <v>47</v>
      </c>
      <c r="G30" s="48">
        <v>51</v>
      </c>
      <c r="H30" s="55">
        <f t="shared" si="0"/>
        <v>83</v>
      </c>
      <c r="I30" s="48"/>
      <c r="J30" s="59"/>
      <c r="K30" s="60">
        <v>0</v>
      </c>
      <c r="L30" s="70"/>
      <c r="M30" s="9"/>
      <c r="N30" s="60">
        <v>0</v>
      </c>
      <c r="O30" s="31">
        <f t="shared" si="1"/>
        <v>83</v>
      </c>
    </row>
    <row r="31" spans="2:15" x14ac:dyDescent="0.25">
      <c r="B31" s="48">
        <v>21</v>
      </c>
      <c r="C31" s="97" t="s">
        <v>141</v>
      </c>
      <c r="D31" s="48" t="s">
        <v>71</v>
      </c>
      <c r="E31" s="102">
        <v>16</v>
      </c>
      <c r="F31" s="48">
        <v>47</v>
      </c>
      <c r="G31" s="48">
        <v>52</v>
      </c>
      <c r="H31" s="55">
        <f t="shared" si="0"/>
        <v>83</v>
      </c>
      <c r="I31" s="48"/>
      <c r="J31" s="59"/>
      <c r="K31" s="60">
        <v>0</v>
      </c>
      <c r="L31" s="70"/>
      <c r="M31" s="9"/>
      <c r="N31" s="60">
        <v>0</v>
      </c>
      <c r="O31" s="31">
        <f t="shared" si="1"/>
        <v>83</v>
      </c>
    </row>
    <row r="32" spans="2:15" x14ac:dyDescent="0.25">
      <c r="B32" s="48">
        <v>22</v>
      </c>
      <c r="C32" s="141" t="s">
        <v>142</v>
      </c>
      <c r="D32" s="48" t="s">
        <v>71</v>
      </c>
      <c r="E32" s="71">
        <v>19</v>
      </c>
      <c r="F32" s="48">
        <v>48</v>
      </c>
      <c r="G32" s="48">
        <v>54</v>
      </c>
      <c r="H32" s="55">
        <f t="shared" si="0"/>
        <v>83</v>
      </c>
      <c r="I32" s="48"/>
      <c r="J32" s="59"/>
      <c r="K32" s="60">
        <v>0</v>
      </c>
      <c r="L32" s="70"/>
      <c r="M32" s="9"/>
      <c r="N32" s="60">
        <v>0</v>
      </c>
      <c r="O32" s="31">
        <f t="shared" si="1"/>
        <v>83</v>
      </c>
    </row>
    <row r="33" spans="2:15" x14ac:dyDescent="0.25">
      <c r="B33" s="48">
        <v>23</v>
      </c>
      <c r="C33" s="96" t="s">
        <v>144</v>
      </c>
      <c r="D33" s="48" t="s">
        <v>71</v>
      </c>
      <c r="E33" s="71">
        <v>17</v>
      </c>
      <c r="F33" s="48">
        <v>50</v>
      </c>
      <c r="G33" s="48">
        <v>51</v>
      </c>
      <c r="H33" s="55">
        <f t="shared" si="0"/>
        <v>84</v>
      </c>
      <c r="I33" s="48"/>
      <c r="J33" s="59"/>
      <c r="K33" s="60">
        <v>0</v>
      </c>
      <c r="L33" s="70"/>
      <c r="M33" s="9"/>
      <c r="N33" s="60">
        <v>0</v>
      </c>
      <c r="O33" s="31">
        <f t="shared" si="1"/>
        <v>84</v>
      </c>
    </row>
    <row r="34" spans="2:15" x14ac:dyDescent="0.25">
      <c r="B34" s="48">
        <v>24</v>
      </c>
      <c r="C34" s="70" t="s">
        <v>116</v>
      </c>
      <c r="D34" s="48" t="s">
        <v>64</v>
      </c>
      <c r="E34" s="72">
        <v>16</v>
      </c>
      <c r="F34" s="48">
        <v>46</v>
      </c>
      <c r="G34" s="48">
        <v>54</v>
      </c>
      <c r="H34" s="55">
        <f t="shared" si="0"/>
        <v>84</v>
      </c>
      <c r="I34" s="48"/>
      <c r="J34" s="59"/>
      <c r="K34" s="60">
        <v>0</v>
      </c>
      <c r="L34" s="70"/>
      <c r="M34" s="9"/>
      <c r="N34" s="60">
        <v>0</v>
      </c>
      <c r="O34" s="31">
        <f t="shared" si="1"/>
        <v>84</v>
      </c>
    </row>
    <row r="35" spans="2:15" x14ac:dyDescent="0.25">
      <c r="B35" s="48">
        <v>25</v>
      </c>
      <c r="C35" s="96" t="s">
        <v>153</v>
      </c>
      <c r="D35" s="48" t="s">
        <v>71</v>
      </c>
      <c r="E35" s="71">
        <v>18</v>
      </c>
      <c r="F35" s="48">
        <v>47</v>
      </c>
      <c r="G35" s="48">
        <v>55</v>
      </c>
      <c r="H35" s="55">
        <f t="shared" si="0"/>
        <v>84</v>
      </c>
      <c r="I35" s="48"/>
      <c r="J35" s="59"/>
      <c r="K35" s="60">
        <v>0</v>
      </c>
      <c r="L35" s="70"/>
      <c r="M35" s="9"/>
      <c r="N35" s="60">
        <v>0</v>
      </c>
      <c r="O35" s="31">
        <f t="shared" si="1"/>
        <v>84</v>
      </c>
    </row>
    <row r="36" spans="2:15" x14ac:dyDescent="0.25">
      <c r="B36" s="48">
        <v>26</v>
      </c>
      <c r="C36" s="97" t="s">
        <v>138</v>
      </c>
      <c r="D36" s="48" t="s">
        <v>71</v>
      </c>
      <c r="E36" s="102">
        <v>13</v>
      </c>
      <c r="F36" s="48">
        <v>47</v>
      </c>
      <c r="G36" s="48">
        <v>51</v>
      </c>
      <c r="H36" s="140">
        <f t="shared" si="0"/>
        <v>85</v>
      </c>
      <c r="I36" s="48"/>
      <c r="J36" s="59"/>
      <c r="K36" s="60">
        <v>0</v>
      </c>
      <c r="L36" s="70"/>
      <c r="M36" s="9"/>
      <c r="N36" s="60">
        <v>0</v>
      </c>
      <c r="O36" s="31">
        <f t="shared" si="1"/>
        <v>85</v>
      </c>
    </row>
    <row r="37" spans="2:15" x14ac:dyDescent="0.25">
      <c r="B37" s="48">
        <v>27</v>
      </c>
      <c r="C37" s="95" t="s">
        <v>131</v>
      </c>
      <c r="D37" s="49" t="s">
        <v>72</v>
      </c>
      <c r="E37" s="73">
        <v>14</v>
      </c>
      <c r="F37" s="48">
        <v>46</v>
      </c>
      <c r="G37" s="48">
        <v>53</v>
      </c>
      <c r="H37" s="55">
        <f t="shared" si="0"/>
        <v>85</v>
      </c>
      <c r="I37" s="48"/>
      <c r="J37" s="59"/>
      <c r="K37" s="60">
        <v>0</v>
      </c>
      <c r="L37" s="70"/>
      <c r="M37" s="9"/>
      <c r="N37" s="60">
        <v>0</v>
      </c>
      <c r="O37" s="31">
        <f t="shared" si="1"/>
        <v>85</v>
      </c>
    </row>
    <row r="38" spans="2:15" x14ac:dyDescent="0.25">
      <c r="B38" s="48">
        <v>28</v>
      </c>
      <c r="C38" s="95" t="s">
        <v>129</v>
      </c>
      <c r="D38" s="49" t="s">
        <v>72</v>
      </c>
      <c r="E38" s="73">
        <v>13</v>
      </c>
      <c r="F38" s="48">
        <v>51</v>
      </c>
      <c r="G38" s="48">
        <v>48</v>
      </c>
      <c r="H38" s="55">
        <f t="shared" si="0"/>
        <v>86</v>
      </c>
      <c r="I38" s="48"/>
      <c r="J38" s="59"/>
      <c r="K38" s="60">
        <v>0</v>
      </c>
      <c r="L38" s="70"/>
      <c r="M38" s="9"/>
      <c r="N38" s="60">
        <v>0</v>
      </c>
      <c r="O38" s="31">
        <f t="shared" si="1"/>
        <v>86</v>
      </c>
    </row>
    <row r="39" spans="2:15" x14ac:dyDescent="0.25">
      <c r="B39" s="48">
        <v>29</v>
      </c>
      <c r="C39" s="135" t="s">
        <v>194</v>
      </c>
      <c r="D39" s="48" t="s">
        <v>78</v>
      </c>
      <c r="E39" s="71">
        <v>19</v>
      </c>
      <c r="F39" s="48">
        <v>55</v>
      </c>
      <c r="G39" s="48">
        <v>51</v>
      </c>
      <c r="H39" s="55">
        <f t="shared" si="0"/>
        <v>87</v>
      </c>
      <c r="I39" s="48"/>
      <c r="J39" s="59"/>
      <c r="K39" s="60">
        <v>0</v>
      </c>
      <c r="L39" s="70"/>
      <c r="M39" s="9"/>
      <c r="N39" s="60">
        <v>0</v>
      </c>
      <c r="O39" s="31">
        <f t="shared" si="1"/>
        <v>87</v>
      </c>
    </row>
    <row r="40" spans="2:15" x14ac:dyDescent="0.25">
      <c r="B40" s="48">
        <v>31</v>
      </c>
      <c r="C40" s="98" t="s">
        <v>147</v>
      </c>
      <c r="D40" s="49" t="s">
        <v>74</v>
      </c>
      <c r="E40" s="71">
        <v>16</v>
      </c>
      <c r="F40" s="48">
        <v>51</v>
      </c>
      <c r="G40" s="48">
        <v>52</v>
      </c>
      <c r="H40" s="55">
        <f t="shared" si="0"/>
        <v>87</v>
      </c>
      <c r="I40" s="48"/>
      <c r="J40" s="59"/>
      <c r="K40" s="60">
        <v>0</v>
      </c>
      <c r="L40" s="70"/>
      <c r="M40" s="9"/>
      <c r="N40" s="60">
        <v>0</v>
      </c>
      <c r="O40" s="31">
        <f t="shared" si="1"/>
        <v>87</v>
      </c>
    </row>
    <row r="41" spans="2:15" x14ac:dyDescent="0.25">
      <c r="B41" s="48">
        <v>32</v>
      </c>
      <c r="C41" s="95" t="s">
        <v>149</v>
      </c>
      <c r="D41" s="49" t="s">
        <v>72</v>
      </c>
      <c r="E41" s="73">
        <v>14</v>
      </c>
      <c r="F41" s="48">
        <v>55</v>
      </c>
      <c r="G41" s="48">
        <v>46</v>
      </c>
      <c r="H41" s="55">
        <f t="shared" si="0"/>
        <v>87</v>
      </c>
      <c r="I41" s="48"/>
      <c r="J41" s="59"/>
      <c r="K41" s="60">
        <v>0</v>
      </c>
      <c r="L41" s="70"/>
      <c r="M41" s="9"/>
      <c r="N41" s="60">
        <v>0</v>
      </c>
      <c r="O41" s="31">
        <f t="shared" si="1"/>
        <v>87</v>
      </c>
    </row>
    <row r="42" spans="2:15" x14ac:dyDescent="0.25">
      <c r="B42" s="48">
        <v>33</v>
      </c>
      <c r="C42" s="100" t="s">
        <v>96</v>
      </c>
      <c r="D42" s="48" t="s">
        <v>53</v>
      </c>
      <c r="E42" s="72">
        <v>13</v>
      </c>
      <c r="F42" s="48">
        <v>50</v>
      </c>
      <c r="G42" s="48">
        <v>51</v>
      </c>
      <c r="H42" s="55">
        <f t="shared" si="0"/>
        <v>88</v>
      </c>
      <c r="I42" s="48"/>
      <c r="J42" s="59"/>
      <c r="K42" s="60">
        <v>0</v>
      </c>
      <c r="L42" s="70"/>
      <c r="M42" s="9"/>
      <c r="N42" s="60">
        <v>0</v>
      </c>
      <c r="O42" s="31">
        <f t="shared" si="1"/>
        <v>88</v>
      </c>
    </row>
    <row r="43" spans="2:15" x14ac:dyDescent="0.25">
      <c r="B43" s="48">
        <v>34</v>
      </c>
      <c r="C43" s="87" t="s">
        <v>56</v>
      </c>
      <c r="D43" s="71" t="s">
        <v>53</v>
      </c>
      <c r="E43" s="71">
        <v>17</v>
      </c>
      <c r="F43" s="48">
        <v>52</v>
      </c>
      <c r="G43" s="48">
        <v>53</v>
      </c>
      <c r="H43" s="55">
        <f t="shared" si="0"/>
        <v>88</v>
      </c>
      <c r="I43" s="48"/>
      <c r="J43" s="59"/>
      <c r="K43" s="60">
        <v>0</v>
      </c>
      <c r="L43" s="70"/>
      <c r="M43" s="9"/>
      <c r="N43" s="60">
        <v>0</v>
      </c>
      <c r="O43" s="31">
        <f t="shared" si="1"/>
        <v>88</v>
      </c>
    </row>
    <row r="44" spans="2:15" x14ac:dyDescent="0.25">
      <c r="B44" s="48">
        <v>35</v>
      </c>
      <c r="C44" s="94" t="s">
        <v>58</v>
      </c>
      <c r="D44" s="71" t="s">
        <v>53</v>
      </c>
      <c r="E44" s="71">
        <v>18</v>
      </c>
      <c r="F44" s="48">
        <v>54</v>
      </c>
      <c r="G44" s="48">
        <v>52</v>
      </c>
      <c r="H44" s="55">
        <f t="shared" si="0"/>
        <v>88</v>
      </c>
      <c r="I44" s="48"/>
      <c r="J44" s="59"/>
      <c r="K44" s="60">
        <v>0</v>
      </c>
      <c r="L44" s="70"/>
      <c r="M44" s="9"/>
      <c r="N44" s="60">
        <v>0</v>
      </c>
      <c r="O44" s="31">
        <f t="shared" si="1"/>
        <v>88</v>
      </c>
    </row>
    <row r="45" spans="2:15" x14ac:dyDescent="0.25">
      <c r="B45" s="48">
        <v>36</v>
      </c>
      <c r="C45" s="87" t="s">
        <v>57</v>
      </c>
      <c r="D45" s="71" t="s">
        <v>53</v>
      </c>
      <c r="E45" s="71">
        <v>18</v>
      </c>
      <c r="F45" s="48">
        <v>50</v>
      </c>
      <c r="G45" s="48">
        <v>56</v>
      </c>
      <c r="H45" s="55">
        <f t="shared" si="0"/>
        <v>88</v>
      </c>
      <c r="I45" s="48"/>
      <c r="J45" s="59"/>
      <c r="K45" s="60">
        <v>0</v>
      </c>
      <c r="L45" s="70"/>
      <c r="M45" s="9"/>
      <c r="N45" s="60">
        <v>0</v>
      </c>
      <c r="O45" s="31">
        <f t="shared" si="1"/>
        <v>88</v>
      </c>
    </row>
    <row r="46" spans="2:15" x14ac:dyDescent="0.25">
      <c r="B46" s="48">
        <v>37</v>
      </c>
      <c r="C46" s="87" t="s">
        <v>60</v>
      </c>
      <c r="D46" s="71" t="s">
        <v>53</v>
      </c>
      <c r="E46" s="71">
        <v>19</v>
      </c>
      <c r="F46" s="48">
        <v>54</v>
      </c>
      <c r="G46" s="48">
        <v>52</v>
      </c>
      <c r="H46" s="55">
        <f>G46+F46-E50</f>
        <v>92</v>
      </c>
      <c r="I46" s="48"/>
      <c r="J46" s="59"/>
      <c r="K46" s="60">
        <v>0</v>
      </c>
      <c r="L46" s="70"/>
      <c r="M46" s="9"/>
      <c r="N46" s="60">
        <v>0</v>
      </c>
      <c r="O46" s="31">
        <f t="shared" si="1"/>
        <v>92</v>
      </c>
    </row>
    <row r="47" spans="2:15" x14ac:dyDescent="0.25">
      <c r="B47" s="48">
        <v>38</v>
      </c>
      <c r="C47" s="95" t="s">
        <v>128</v>
      </c>
      <c r="D47" s="48" t="s">
        <v>70</v>
      </c>
      <c r="E47" s="71">
        <v>17</v>
      </c>
      <c r="F47" s="48">
        <v>53</v>
      </c>
      <c r="G47" s="48">
        <v>56</v>
      </c>
      <c r="H47" s="55">
        <f>G47+F47-E47</f>
        <v>92</v>
      </c>
      <c r="I47" s="48"/>
      <c r="J47" s="59"/>
      <c r="K47" s="60">
        <v>0</v>
      </c>
      <c r="L47" s="70"/>
      <c r="M47" s="9"/>
      <c r="N47" s="60">
        <v>0</v>
      </c>
      <c r="O47" s="31">
        <f t="shared" si="1"/>
        <v>92</v>
      </c>
    </row>
    <row r="48" spans="2:15" x14ac:dyDescent="0.25">
      <c r="B48" s="48">
        <v>39</v>
      </c>
      <c r="C48" s="95" t="s">
        <v>130</v>
      </c>
      <c r="D48" s="49" t="s">
        <v>72</v>
      </c>
      <c r="E48" s="73">
        <v>16</v>
      </c>
      <c r="F48" s="48">
        <v>54</v>
      </c>
      <c r="G48" s="48">
        <v>55</v>
      </c>
      <c r="H48" s="55">
        <f>G48+F48-E48</f>
        <v>93</v>
      </c>
      <c r="I48" s="48"/>
      <c r="J48" s="59"/>
      <c r="K48" s="60">
        <v>0</v>
      </c>
      <c r="L48" s="70"/>
      <c r="M48" s="9"/>
      <c r="N48" s="60">
        <v>0</v>
      </c>
      <c r="O48" s="31">
        <f t="shared" si="1"/>
        <v>93</v>
      </c>
    </row>
    <row r="49" spans="2:15" x14ac:dyDescent="0.25">
      <c r="B49" s="48">
        <v>40</v>
      </c>
      <c r="C49" s="96" t="s">
        <v>139</v>
      </c>
      <c r="D49" s="48" t="s">
        <v>71</v>
      </c>
      <c r="E49" s="71">
        <v>18</v>
      </c>
      <c r="F49" s="48">
        <v>57</v>
      </c>
      <c r="G49" s="48">
        <v>56</v>
      </c>
      <c r="H49" s="55">
        <f>G49+F49-E49</f>
        <v>95</v>
      </c>
      <c r="I49" s="48"/>
      <c r="J49" s="59"/>
      <c r="K49" s="60">
        <v>0</v>
      </c>
      <c r="L49" s="70"/>
      <c r="M49" s="9"/>
      <c r="N49" s="60">
        <v>0</v>
      </c>
      <c r="O49" s="31">
        <f t="shared" si="1"/>
        <v>95</v>
      </c>
    </row>
    <row r="50" spans="2:15" x14ac:dyDescent="0.25">
      <c r="B50" s="48">
        <v>41</v>
      </c>
      <c r="C50" s="99" t="s">
        <v>134</v>
      </c>
      <c r="D50" s="48" t="s">
        <v>74</v>
      </c>
      <c r="E50" s="103">
        <v>14</v>
      </c>
      <c r="F50" s="48">
        <v>58</v>
      </c>
      <c r="G50" s="48">
        <v>54</v>
      </c>
      <c r="H50" s="55">
        <f>G50+F50-E50</f>
        <v>98</v>
      </c>
      <c r="I50" s="48"/>
      <c r="J50" s="59"/>
      <c r="K50" s="60">
        <v>0</v>
      </c>
      <c r="L50" s="70"/>
      <c r="M50" s="9"/>
      <c r="N50" s="60">
        <v>0</v>
      </c>
      <c r="O50" s="31">
        <f t="shared" si="1"/>
        <v>98</v>
      </c>
    </row>
    <row r="51" spans="2:15" ht="15.75" thickBot="1" x14ac:dyDescent="0.3">
      <c r="B51" s="52">
        <v>42</v>
      </c>
      <c r="C51" s="107" t="s">
        <v>137</v>
      </c>
      <c r="D51" s="52" t="s">
        <v>71</v>
      </c>
      <c r="E51" s="108">
        <v>19</v>
      </c>
      <c r="F51" s="52">
        <v>62</v>
      </c>
      <c r="G51" s="52">
        <v>57</v>
      </c>
      <c r="H51" s="56">
        <f>G51+F51-E51</f>
        <v>100</v>
      </c>
      <c r="I51" s="52"/>
      <c r="J51" s="62"/>
      <c r="K51" s="63">
        <v>0</v>
      </c>
      <c r="L51" s="120"/>
      <c r="M51" s="10"/>
      <c r="N51" s="63">
        <v>0</v>
      </c>
      <c r="O51" s="32">
        <f t="shared" si="1"/>
        <v>100</v>
      </c>
    </row>
    <row r="52" spans="2:15" x14ac:dyDescent="0.25">
      <c r="C52" s="61"/>
      <c r="D52" s="61"/>
      <c r="E52" s="89"/>
      <c r="F52" s="61"/>
      <c r="G52" s="61"/>
      <c r="H52" s="61"/>
      <c r="I52" s="61"/>
      <c r="J52" s="61"/>
      <c r="K52" s="61"/>
      <c r="L52" s="61"/>
    </row>
    <row r="53" spans="2:15" x14ac:dyDescent="0.25">
      <c r="C53" s="61"/>
      <c r="D53" s="61"/>
      <c r="E53" s="89"/>
      <c r="F53" s="61"/>
      <c r="G53" s="61"/>
      <c r="H53" s="61"/>
      <c r="I53" s="61"/>
      <c r="J53" s="61"/>
      <c r="K53" s="61"/>
      <c r="L53" s="61"/>
    </row>
    <row r="54" spans="2:15" x14ac:dyDescent="0.25">
      <c r="C54" s="61"/>
      <c r="D54" s="61"/>
      <c r="E54" s="89"/>
      <c r="F54" s="61"/>
      <c r="G54" s="61"/>
      <c r="H54" s="61"/>
      <c r="I54" s="61"/>
      <c r="J54" s="61"/>
      <c r="K54" s="61"/>
      <c r="L54" s="61"/>
    </row>
    <row r="55" spans="2:15" x14ac:dyDescent="0.25">
      <c r="C55" s="61"/>
      <c r="D55" s="61"/>
      <c r="E55" s="89"/>
      <c r="F55" s="61"/>
      <c r="G55" s="61"/>
      <c r="H55" s="61"/>
      <c r="I55" s="61"/>
      <c r="J55" s="61"/>
      <c r="K55" s="61"/>
      <c r="L55" s="61"/>
    </row>
    <row r="56" spans="2:15" x14ac:dyDescent="0.25">
      <c r="C56" s="61"/>
      <c r="D56" s="61"/>
      <c r="E56" s="89"/>
      <c r="F56" s="61"/>
      <c r="G56" s="61"/>
      <c r="H56" s="61"/>
      <c r="I56" s="61"/>
      <c r="J56" s="61"/>
      <c r="K56" s="61"/>
      <c r="L56" s="61"/>
    </row>
    <row r="57" spans="2:15" x14ac:dyDescent="0.25">
      <c r="C57" s="61"/>
      <c r="D57" s="61"/>
      <c r="E57" s="89"/>
      <c r="F57" s="61"/>
      <c r="G57" s="61"/>
      <c r="H57" s="61"/>
      <c r="I57" s="61"/>
      <c r="J57" s="61"/>
      <c r="K57" s="61"/>
      <c r="L57" s="61"/>
    </row>
  </sheetData>
  <sortState ref="C11:H51">
    <sortCondition ref="H11:H51"/>
  </sortState>
  <mergeCells count="11">
    <mergeCell ref="L9:M9"/>
    <mergeCell ref="B4:O5"/>
    <mergeCell ref="B6:O6"/>
    <mergeCell ref="B7:O7"/>
    <mergeCell ref="B8:O8"/>
    <mergeCell ref="B9:B10"/>
    <mergeCell ref="C9:C10"/>
    <mergeCell ref="D9:D10"/>
    <mergeCell ref="E9:E10"/>
    <mergeCell ref="F9:G9"/>
    <mergeCell ref="I9:J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2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O45"/>
  <sheetViews>
    <sheetView tabSelected="1" workbookViewId="0">
      <selection activeCell="C47" sqref="C47"/>
    </sheetView>
  </sheetViews>
  <sheetFormatPr baseColWidth="10" defaultColWidth="11.42578125" defaultRowHeight="15" x14ac:dyDescent="0.25"/>
  <cols>
    <col min="1" max="1" width="2.7109375" style="1" customWidth="1"/>
    <col min="2" max="2" width="3" style="1" bestFit="1" customWidth="1"/>
    <col min="3" max="3" width="37.140625" style="1" customWidth="1"/>
    <col min="4" max="4" width="11.42578125" style="88"/>
    <col min="5" max="5" width="11.42578125" style="89"/>
    <col min="6" max="6" width="9.85546875" style="1" customWidth="1"/>
    <col min="7" max="7" width="9.7109375" style="1" bestFit="1" customWidth="1"/>
    <col min="8" max="8" width="7.7109375" style="1" bestFit="1" customWidth="1"/>
    <col min="9" max="9" width="9.85546875" style="1" customWidth="1"/>
    <col min="10" max="10" width="9.7109375" style="1" bestFit="1" customWidth="1"/>
    <col min="11" max="11" width="8.140625" style="1" customWidth="1"/>
    <col min="12" max="12" width="9.85546875" style="1" customWidth="1"/>
    <col min="13" max="13" width="9.7109375" style="1" bestFit="1" customWidth="1"/>
    <col min="14" max="14" width="7.7109375" style="1" bestFit="1" customWidth="1"/>
    <col min="15" max="15" width="13.5703125" style="1" customWidth="1"/>
    <col min="16" max="16384" width="11.42578125" style="1"/>
  </cols>
  <sheetData>
    <row r="4" spans="2:15" x14ac:dyDescent="0.25">
      <c r="B4" s="193" t="s">
        <v>14</v>
      </c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</row>
    <row r="5" spans="2:15" x14ac:dyDescent="0.25"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</row>
    <row r="6" spans="2:15" ht="18.75" x14ac:dyDescent="0.3">
      <c r="B6" s="194" t="s">
        <v>15</v>
      </c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</row>
    <row r="7" spans="2:15" ht="18.75" x14ac:dyDescent="0.3">
      <c r="B7" s="194" t="s">
        <v>20</v>
      </c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</row>
    <row r="8" spans="2:15" ht="19.5" thickBot="1" x14ac:dyDescent="0.35">
      <c r="B8" s="195" t="s">
        <v>17</v>
      </c>
      <c r="C8" s="195"/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</row>
    <row r="9" spans="2:15" ht="15.75" thickBot="1" x14ac:dyDescent="0.3">
      <c r="B9" s="210" t="s">
        <v>0</v>
      </c>
      <c r="C9" s="212" t="s">
        <v>1</v>
      </c>
      <c r="D9" s="219" t="s">
        <v>2</v>
      </c>
      <c r="E9" s="205" t="s">
        <v>3</v>
      </c>
      <c r="F9" s="212" t="s">
        <v>13</v>
      </c>
      <c r="G9" s="200"/>
      <c r="H9" s="83" t="s">
        <v>8</v>
      </c>
      <c r="I9" s="200" t="s">
        <v>10</v>
      </c>
      <c r="J9" s="200"/>
      <c r="K9" s="83" t="s">
        <v>9</v>
      </c>
      <c r="L9" s="200" t="s">
        <v>12</v>
      </c>
      <c r="M9" s="200"/>
      <c r="N9" s="83" t="s">
        <v>9</v>
      </c>
      <c r="O9" s="86" t="s">
        <v>7</v>
      </c>
    </row>
    <row r="10" spans="2:15" ht="15.75" thickBot="1" x14ac:dyDescent="0.3">
      <c r="B10" s="211"/>
      <c r="C10" s="213"/>
      <c r="D10" s="214"/>
      <c r="E10" s="206"/>
      <c r="F10" s="82" t="s">
        <v>4</v>
      </c>
      <c r="G10" s="85" t="s">
        <v>5</v>
      </c>
      <c r="H10" s="85" t="s">
        <v>11</v>
      </c>
      <c r="I10" s="85" t="s">
        <v>4</v>
      </c>
      <c r="J10" s="85" t="s">
        <v>5</v>
      </c>
      <c r="K10" s="85" t="s">
        <v>10</v>
      </c>
      <c r="L10" s="85" t="s">
        <v>4</v>
      </c>
      <c r="M10" s="85" t="s">
        <v>5</v>
      </c>
      <c r="N10" s="85" t="s">
        <v>12</v>
      </c>
      <c r="O10" s="85" t="s">
        <v>6</v>
      </c>
    </row>
    <row r="11" spans="2:15" x14ac:dyDescent="0.25">
      <c r="B11" s="51">
        <v>1</v>
      </c>
      <c r="C11" s="167" t="s">
        <v>159</v>
      </c>
      <c r="D11" s="50" t="s">
        <v>71</v>
      </c>
      <c r="E11" s="178">
        <v>21</v>
      </c>
      <c r="F11" s="51">
        <v>47</v>
      </c>
      <c r="G11" s="51">
        <v>48</v>
      </c>
      <c r="H11" s="168">
        <f t="shared" ref="H11:H45" si="0">G11+F11-E11</f>
        <v>74</v>
      </c>
      <c r="I11" s="51"/>
      <c r="J11" s="76"/>
      <c r="K11" s="105">
        <v>0</v>
      </c>
      <c r="L11" s="65"/>
      <c r="M11" s="51"/>
      <c r="N11" s="174">
        <v>0</v>
      </c>
      <c r="O11" s="172">
        <f t="shared" ref="O11:O45" si="1">H11+K11+N11</f>
        <v>74</v>
      </c>
    </row>
    <row r="12" spans="2:15" x14ac:dyDescent="0.25">
      <c r="B12" s="48">
        <v>2</v>
      </c>
      <c r="C12" s="59" t="s">
        <v>155</v>
      </c>
      <c r="D12" s="67" t="s">
        <v>64</v>
      </c>
      <c r="E12" s="111">
        <v>21</v>
      </c>
      <c r="F12" s="48">
        <v>51</v>
      </c>
      <c r="G12" s="48">
        <v>47</v>
      </c>
      <c r="H12" s="169">
        <f t="shared" si="0"/>
        <v>77</v>
      </c>
      <c r="I12" s="48"/>
      <c r="J12" s="77"/>
      <c r="K12" s="106">
        <v>0</v>
      </c>
      <c r="L12" s="59"/>
      <c r="M12" s="48"/>
      <c r="N12" s="175">
        <v>0</v>
      </c>
      <c r="O12" s="161">
        <f t="shared" si="1"/>
        <v>77</v>
      </c>
    </row>
    <row r="13" spans="2:15" x14ac:dyDescent="0.25">
      <c r="B13" s="48">
        <v>3</v>
      </c>
      <c r="C13" s="109" t="s">
        <v>45</v>
      </c>
      <c r="D13" s="53" t="s">
        <v>53</v>
      </c>
      <c r="E13" s="71">
        <v>20</v>
      </c>
      <c r="F13" s="48">
        <v>47</v>
      </c>
      <c r="G13" s="48">
        <v>50</v>
      </c>
      <c r="H13" s="169">
        <f t="shared" si="0"/>
        <v>77</v>
      </c>
      <c r="I13" s="48"/>
      <c r="J13" s="77"/>
      <c r="K13" s="106">
        <v>0</v>
      </c>
      <c r="L13" s="59"/>
      <c r="M13" s="48"/>
      <c r="N13" s="175">
        <v>0</v>
      </c>
      <c r="O13" s="161">
        <f t="shared" si="1"/>
        <v>77</v>
      </c>
    </row>
    <row r="14" spans="2:15" x14ac:dyDescent="0.25">
      <c r="B14" s="48">
        <v>4</v>
      </c>
      <c r="C14" s="59" t="s">
        <v>104</v>
      </c>
      <c r="D14" s="67" t="s">
        <v>64</v>
      </c>
      <c r="E14" s="104">
        <v>25</v>
      </c>
      <c r="F14" s="48">
        <v>50</v>
      </c>
      <c r="G14" s="48">
        <v>52</v>
      </c>
      <c r="H14" s="169">
        <f t="shared" si="0"/>
        <v>77</v>
      </c>
      <c r="I14" s="48"/>
      <c r="J14" s="77"/>
      <c r="K14" s="106">
        <v>0</v>
      </c>
      <c r="L14" s="59"/>
      <c r="M14" s="48"/>
      <c r="N14" s="175">
        <v>0</v>
      </c>
      <c r="O14" s="161">
        <f t="shared" si="1"/>
        <v>77</v>
      </c>
    </row>
    <row r="15" spans="2:15" x14ac:dyDescent="0.25">
      <c r="B15" s="48">
        <v>5</v>
      </c>
      <c r="C15" s="127" t="s">
        <v>52</v>
      </c>
      <c r="D15" s="53" t="s">
        <v>53</v>
      </c>
      <c r="E15" s="71">
        <v>25</v>
      </c>
      <c r="F15" s="48">
        <v>47</v>
      </c>
      <c r="G15" s="48">
        <v>56</v>
      </c>
      <c r="H15" s="169">
        <f t="shared" si="0"/>
        <v>78</v>
      </c>
      <c r="I15" s="48"/>
      <c r="J15" s="77"/>
      <c r="K15" s="106">
        <v>0</v>
      </c>
      <c r="L15" s="59"/>
      <c r="M15" s="48"/>
      <c r="N15" s="175">
        <v>0</v>
      </c>
      <c r="O15" s="161">
        <f t="shared" si="1"/>
        <v>78</v>
      </c>
    </row>
    <row r="16" spans="2:15" x14ac:dyDescent="0.25">
      <c r="B16" s="48">
        <v>6</v>
      </c>
      <c r="C16" s="118" t="s">
        <v>158</v>
      </c>
      <c r="D16" s="177" t="s">
        <v>74</v>
      </c>
      <c r="E16" s="71">
        <v>25</v>
      </c>
      <c r="F16" s="48">
        <v>53</v>
      </c>
      <c r="G16" s="48">
        <v>50</v>
      </c>
      <c r="H16" s="169">
        <f t="shared" si="0"/>
        <v>78</v>
      </c>
      <c r="I16" s="48"/>
      <c r="J16" s="77"/>
      <c r="K16" s="106">
        <v>0</v>
      </c>
      <c r="L16" s="59"/>
      <c r="M16" s="48"/>
      <c r="N16" s="175">
        <v>0</v>
      </c>
      <c r="O16" s="161">
        <f t="shared" si="1"/>
        <v>78</v>
      </c>
    </row>
    <row r="17" spans="2:15" x14ac:dyDescent="0.25">
      <c r="B17" s="48">
        <v>7</v>
      </c>
      <c r="C17" s="126" t="s">
        <v>154</v>
      </c>
      <c r="D17" s="177" t="s">
        <v>74</v>
      </c>
      <c r="E17" s="71">
        <v>23</v>
      </c>
      <c r="F17" s="48">
        <v>51</v>
      </c>
      <c r="G17" s="48">
        <v>50</v>
      </c>
      <c r="H17" s="169">
        <f t="shared" si="0"/>
        <v>78</v>
      </c>
      <c r="I17" s="48"/>
      <c r="J17" s="77"/>
      <c r="K17" s="106">
        <v>0</v>
      </c>
      <c r="L17" s="59"/>
      <c r="M17" s="48"/>
      <c r="N17" s="175">
        <v>0</v>
      </c>
      <c r="O17" s="161">
        <f t="shared" si="1"/>
        <v>78</v>
      </c>
    </row>
    <row r="18" spans="2:15" x14ac:dyDescent="0.25">
      <c r="B18" s="48">
        <v>8</v>
      </c>
      <c r="C18" s="59" t="s">
        <v>66</v>
      </c>
      <c r="D18" s="53" t="s">
        <v>64</v>
      </c>
      <c r="E18" s="71">
        <v>21</v>
      </c>
      <c r="F18" s="48">
        <v>52</v>
      </c>
      <c r="G18" s="48">
        <v>48</v>
      </c>
      <c r="H18" s="169">
        <f t="shared" si="0"/>
        <v>79</v>
      </c>
      <c r="I18" s="48"/>
      <c r="J18" s="77"/>
      <c r="K18" s="106">
        <v>0</v>
      </c>
      <c r="L18" s="59"/>
      <c r="M18" s="48"/>
      <c r="N18" s="175">
        <v>0</v>
      </c>
      <c r="O18" s="161">
        <f t="shared" si="1"/>
        <v>79</v>
      </c>
    </row>
    <row r="19" spans="2:15" x14ac:dyDescent="0.25">
      <c r="B19" s="48">
        <v>9</v>
      </c>
      <c r="C19" s="126" t="s">
        <v>167</v>
      </c>
      <c r="D19" s="177" t="s">
        <v>74</v>
      </c>
      <c r="E19" s="71">
        <v>23</v>
      </c>
      <c r="F19" s="48">
        <v>51</v>
      </c>
      <c r="G19" s="48">
        <v>51</v>
      </c>
      <c r="H19" s="169">
        <f t="shared" si="0"/>
        <v>79</v>
      </c>
      <c r="I19" s="48"/>
      <c r="J19" s="77"/>
      <c r="K19" s="106">
        <v>0</v>
      </c>
      <c r="L19" s="59"/>
      <c r="M19" s="48"/>
      <c r="N19" s="175">
        <v>0</v>
      </c>
      <c r="O19" s="161">
        <f t="shared" si="1"/>
        <v>79</v>
      </c>
    </row>
    <row r="20" spans="2:15" x14ac:dyDescent="0.25">
      <c r="B20" s="48">
        <v>10</v>
      </c>
      <c r="C20" s="109" t="s">
        <v>48</v>
      </c>
      <c r="D20" s="53" t="s">
        <v>53</v>
      </c>
      <c r="E20" s="71">
        <v>22</v>
      </c>
      <c r="F20" s="48">
        <v>50</v>
      </c>
      <c r="G20" s="48">
        <v>52</v>
      </c>
      <c r="H20" s="169">
        <f t="shared" si="0"/>
        <v>80</v>
      </c>
      <c r="I20" s="48"/>
      <c r="J20" s="77"/>
      <c r="K20" s="106">
        <v>0</v>
      </c>
      <c r="L20" s="59"/>
      <c r="M20" s="48"/>
      <c r="N20" s="175">
        <v>0</v>
      </c>
      <c r="O20" s="161">
        <f t="shared" si="1"/>
        <v>80</v>
      </c>
    </row>
    <row r="21" spans="2:15" x14ac:dyDescent="0.25">
      <c r="B21" s="48">
        <v>11</v>
      </c>
      <c r="C21" s="109" t="s">
        <v>49</v>
      </c>
      <c r="D21" s="53" t="s">
        <v>53</v>
      </c>
      <c r="E21" s="71">
        <v>23</v>
      </c>
      <c r="F21" s="48">
        <v>55</v>
      </c>
      <c r="G21" s="48">
        <v>49</v>
      </c>
      <c r="H21" s="169">
        <f t="shared" si="0"/>
        <v>81</v>
      </c>
      <c r="I21" s="48"/>
      <c r="J21" s="77"/>
      <c r="K21" s="106">
        <v>0</v>
      </c>
      <c r="L21" s="59"/>
      <c r="M21" s="48"/>
      <c r="N21" s="175">
        <v>0</v>
      </c>
      <c r="O21" s="161">
        <f t="shared" si="1"/>
        <v>81</v>
      </c>
    </row>
    <row r="22" spans="2:15" x14ac:dyDescent="0.25">
      <c r="B22" s="48">
        <v>12</v>
      </c>
      <c r="C22" s="118" t="s">
        <v>166</v>
      </c>
      <c r="D22" s="177" t="s">
        <v>74</v>
      </c>
      <c r="E22" s="71">
        <v>24</v>
      </c>
      <c r="F22" s="48">
        <v>51</v>
      </c>
      <c r="G22" s="48">
        <v>54</v>
      </c>
      <c r="H22" s="169">
        <f t="shared" si="0"/>
        <v>81</v>
      </c>
      <c r="I22" s="48"/>
      <c r="J22" s="77"/>
      <c r="K22" s="106">
        <v>0</v>
      </c>
      <c r="L22" s="59"/>
      <c r="M22" s="48"/>
      <c r="N22" s="175">
        <v>0</v>
      </c>
      <c r="O22" s="161">
        <f t="shared" si="1"/>
        <v>81</v>
      </c>
    </row>
    <row r="23" spans="2:15" x14ac:dyDescent="0.25">
      <c r="B23" s="48">
        <v>13</v>
      </c>
      <c r="C23" s="116" t="s">
        <v>84</v>
      </c>
      <c r="D23" s="67" t="s">
        <v>53</v>
      </c>
      <c r="E23" s="72">
        <v>21</v>
      </c>
      <c r="F23" s="48">
        <v>51</v>
      </c>
      <c r="G23" s="48">
        <v>51</v>
      </c>
      <c r="H23" s="169">
        <f t="shared" si="0"/>
        <v>81</v>
      </c>
      <c r="I23" s="48"/>
      <c r="J23" s="77"/>
      <c r="K23" s="106">
        <v>0</v>
      </c>
      <c r="L23" s="59"/>
      <c r="M23" s="48"/>
      <c r="N23" s="175">
        <v>0</v>
      </c>
      <c r="O23" s="161">
        <f t="shared" si="1"/>
        <v>81</v>
      </c>
    </row>
    <row r="24" spans="2:15" x14ac:dyDescent="0.25">
      <c r="B24" s="48">
        <v>14</v>
      </c>
      <c r="C24" s="127" t="s">
        <v>50</v>
      </c>
      <c r="D24" s="53" t="s">
        <v>53</v>
      </c>
      <c r="E24" s="71">
        <v>23</v>
      </c>
      <c r="F24" s="48">
        <v>51</v>
      </c>
      <c r="G24" s="48">
        <v>54</v>
      </c>
      <c r="H24" s="169">
        <f t="shared" si="0"/>
        <v>82</v>
      </c>
      <c r="I24" s="48"/>
      <c r="J24" s="77"/>
      <c r="K24" s="106">
        <v>0</v>
      </c>
      <c r="L24" s="59"/>
      <c r="M24" s="48"/>
      <c r="N24" s="175">
        <v>0</v>
      </c>
      <c r="O24" s="161">
        <f t="shared" si="1"/>
        <v>82</v>
      </c>
    </row>
    <row r="25" spans="2:15" x14ac:dyDescent="0.25">
      <c r="B25" s="48">
        <v>15</v>
      </c>
      <c r="C25" s="116" t="s">
        <v>83</v>
      </c>
      <c r="D25" s="67" t="s">
        <v>53</v>
      </c>
      <c r="E25" s="72">
        <v>20</v>
      </c>
      <c r="F25" s="48">
        <v>48</v>
      </c>
      <c r="G25" s="48">
        <v>56</v>
      </c>
      <c r="H25" s="169">
        <f t="shared" si="0"/>
        <v>84</v>
      </c>
      <c r="I25" s="48"/>
      <c r="J25" s="77"/>
      <c r="K25" s="106">
        <v>0</v>
      </c>
      <c r="L25" s="59"/>
      <c r="M25" s="48"/>
      <c r="N25" s="175">
        <v>0</v>
      </c>
      <c r="O25" s="161">
        <f t="shared" si="1"/>
        <v>84</v>
      </c>
    </row>
    <row r="26" spans="2:15" x14ac:dyDescent="0.25">
      <c r="B26" s="48">
        <v>16</v>
      </c>
      <c r="C26" s="122" t="s">
        <v>100</v>
      </c>
      <c r="D26" s="177" t="s">
        <v>78</v>
      </c>
      <c r="E26" s="73">
        <v>24</v>
      </c>
      <c r="F26" s="48">
        <v>51</v>
      </c>
      <c r="G26" s="48">
        <v>57</v>
      </c>
      <c r="H26" s="169">
        <f t="shared" si="0"/>
        <v>84</v>
      </c>
      <c r="I26" s="48"/>
      <c r="J26" s="77"/>
      <c r="K26" s="106">
        <v>0</v>
      </c>
      <c r="L26" s="59"/>
      <c r="M26" s="48"/>
      <c r="N26" s="175">
        <v>0</v>
      </c>
      <c r="O26" s="161">
        <f t="shared" si="1"/>
        <v>84</v>
      </c>
    </row>
    <row r="27" spans="2:15" s="61" customFormat="1" x14ac:dyDescent="0.25">
      <c r="B27" s="48">
        <v>17</v>
      </c>
      <c r="C27" s="109" t="s">
        <v>51</v>
      </c>
      <c r="D27" s="53" t="s">
        <v>53</v>
      </c>
      <c r="E27" s="71">
        <v>24</v>
      </c>
      <c r="F27" s="48">
        <v>60</v>
      </c>
      <c r="G27" s="48">
        <v>50</v>
      </c>
      <c r="H27" s="169">
        <f t="shared" si="0"/>
        <v>86</v>
      </c>
      <c r="I27" s="48"/>
      <c r="J27" s="77"/>
      <c r="K27" s="106">
        <v>0</v>
      </c>
      <c r="L27" s="59"/>
      <c r="M27" s="48"/>
      <c r="N27" s="175">
        <v>0</v>
      </c>
      <c r="O27" s="161">
        <f t="shared" si="1"/>
        <v>86</v>
      </c>
    </row>
    <row r="28" spans="2:15" s="61" customFormat="1" x14ac:dyDescent="0.25">
      <c r="B28" s="48">
        <v>18</v>
      </c>
      <c r="C28" s="122" t="s">
        <v>168</v>
      </c>
      <c r="D28" s="53" t="s">
        <v>71</v>
      </c>
      <c r="E28" s="102">
        <v>20</v>
      </c>
      <c r="F28" s="48">
        <v>48</v>
      </c>
      <c r="G28" s="48">
        <v>58</v>
      </c>
      <c r="H28" s="169">
        <f t="shared" si="0"/>
        <v>86</v>
      </c>
      <c r="I28" s="48"/>
      <c r="J28" s="77"/>
      <c r="K28" s="106">
        <v>0</v>
      </c>
      <c r="L28" s="59"/>
      <c r="M28" s="48"/>
      <c r="N28" s="175">
        <v>0</v>
      </c>
      <c r="O28" s="161">
        <f t="shared" si="1"/>
        <v>86</v>
      </c>
    </row>
    <row r="29" spans="2:15" s="61" customFormat="1" x14ac:dyDescent="0.25">
      <c r="B29" s="48">
        <v>19</v>
      </c>
      <c r="C29" s="110" t="s">
        <v>85</v>
      </c>
      <c r="D29" s="67" t="s">
        <v>53</v>
      </c>
      <c r="E29" s="72">
        <v>23</v>
      </c>
      <c r="F29" s="48">
        <v>57</v>
      </c>
      <c r="G29" s="48">
        <v>52</v>
      </c>
      <c r="H29" s="169">
        <f t="shared" si="0"/>
        <v>86</v>
      </c>
      <c r="I29" s="48"/>
      <c r="J29" s="77"/>
      <c r="K29" s="106">
        <v>0</v>
      </c>
      <c r="L29" s="59"/>
      <c r="M29" s="48"/>
      <c r="N29" s="175">
        <v>0</v>
      </c>
      <c r="O29" s="161">
        <f t="shared" si="1"/>
        <v>86</v>
      </c>
    </row>
    <row r="30" spans="2:15" s="61" customFormat="1" x14ac:dyDescent="0.25">
      <c r="B30" s="48">
        <v>20</v>
      </c>
      <c r="C30" s="118" t="s">
        <v>165</v>
      </c>
      <c r="D30" s="177" t="s">
        <v>74</v>
      </c>
      <c r="E30" s="71">
        <v>25</v>
      </c>
      <c r="F30" s="48">
        <v>54</v>
      </c>
      <c r="G30" s="48">
        <v>59</v>
      </c>
      <c r="H30" s="169">
        <f t="shared" si="0"/>
        <v>88</v>
      </c>
      <c r="I30" s="48"/>
      <c r="J30" s="77"/>
      <c r="K30" s="106">
        <v>0</v>
      </c>
      <c r="L30" s="59"/>
      <c r="M30" s="48"/>
      <c r="N30" s="175">
        <v>0</v>
      </c>
      <c r="O30" s="161">
        <f t="shared" si="1"/>
        <v>88</v>
      </c>
    </row>
    <row r="31" spans="2:15" s="61" customFormat="1" x14ac:dyDescent="0.25">
      <c r="B31" s="48">
        <v>21</v>
      </c>
      <c r="C31" s="122" t="s">
        <v>164</v>
      </c>
      <c r="D31" s="53" t="s">
        <v>71</v>
      </c>
      <c r="E31" s="102">
        <v>23</v>
      </c>
      <c r="F31" s="48">
        <v>53</v>
      </c>
      <c r="G31" s="48">
        <v>58</v>
      </c>
      <c r="H31" s="169">
        <f t="shared" si="0"/>
        <v>88</v>
      </c>
      <c r="I31" s="48"/>
      <c r="J31" s="77"/>
      <c r="K31" s="106">
        <v>0</v>
      </c>
      <c r="L31" s="59"/>
      <c r="M31" s="48"/>
      <c r="N31" s="175">
        <v>0</v>
      </c>
      <c r="O31" s="161">
        <f t="shared" si="1"/>
        <v>88</v>
      </c>
    </row>
    <row r="32" spans="2:15" s="61" customFormat="1" x14ac:dyDescent="0.25">
      <c r="B32" s="48">
        <v>22</v>
      </c>
      <c r="C32" s="59" t="s">
        <v>75</v>
      </c>
      <c r="D32" s="53" t="s">
        <v>64</v>
      </c>
      <c r="E32" s="71">
        <v>21</v>
      </c>
      <c r="F32" s="48">
        <v>56</v>
      </c>
      <c r="G32" s="48">
        <v>53</v>
      </c>
      <c r="H32" s="169">
        <f t="shared" si="0"/>
        <v>88</v>
      </c>
      <c r="I32" s="48"/>
      <c r="J32" s="77"/>
      <c r="K32" s="106">
        <v>0</v>
      </c>
      <c r="L32" s="59"/>
      <c r="M32" s="48"/>
      <c r="N32" s="175">
        <v>0</v>
      </c>
      <c r="O32" s="161">
        <f t="shared" si="1"/>
        <v>88</v>
      </c>
    </row>
    <row r="33" spans="2:15" s="61" customFormat="1" x14ac:dyDescent="0.25">
      <c r="B33" s="48">
        <v>23</v>
      </c>
      <c r="C33" s="117" t="s">
        <v>86</v>
      </c>
      <c r="D33" s="67" t="s">
        <v>53</v>
      </c>
      <c r="E33" s="72">
        <v>24</v>
      </c>
      <c r="F33" s="48">
        <v>50</v>
      </c>
      <c r="G33" s="48">
        <v>62</v>
      </c>
      <c r="H33" s="169">
        <f t="shared" si="0"/>
        <v>88</v>
      </c>
      <c r="I33" s="48"/>
      <c r="J33" s="77"/>
      <c r="K33" s="106">
        <v>0</v>
      </c>
      <c r="L33" s="59"/>
      <c r="M33" s="48"/>
      <c r="N33" s="175">
        <v>0</v>
      </c>
      <c r="O33" s="161">
        <f t="shared" si="1"/>
        <v>88</v>
      </c>
    </row>
    <row r="34" spans="2:15" s="61" customFormat="1" x14ac:dyDescent="0.25">
      <c r="B34" s="48">
        <v>24</v>
      </c>
      <c r="C34" s="118" t="s">
        <v>157</v>
      </c>
      <c r="D34" s="177" t="s">
        <v>74</v>
      </c>
      <c r="E34" s="71">
        <v>24</v>
      </c>
      <c r="F34" s="48">
        <v>54</v>
      </c>
      <c r="G34" s="48">
        <v>59</v>
      </c>
      <c r="H34" s="169">
        <f t="shared" si="0"/>
        <v>89</v>
      </c>
      <c r="I34" s="48"/>
      <c r="J34" s="77"/>
      <c r="K34" s="106">
        <v>0</v>
      </c>
      <c r="L34" s="59"/>
      <c r="M34" s="48"/>
      <c r="N34" s="175">
        <v>0</v>
      </c>
      <c r="O34" s="161">
        <f t="shared" si="1"/>
        <v>89</v>
      </c>
    </row>
    <row r="35" spans="2:15" s="61" customFormat="1" x14ac:dyDescent="0.25">
      <c r="B35" s="48">
        <v>25</v>
      </c>
      <c r="C35" s="59" t="s">
        <v>103</v>
      </c>
      <c r="D35" s="67" t="s">
        <v>64</v>
      </c>
      <c r="E35" s="72">
        <v>22</v>
      </c>
      <c r="F35" s="48">
        <v>55</v>
      </c>
      <c r="G35" s="48">
        <v>57</v>
      </c>
      <c r="H35" s="169">
        <f t="shared" si="0"/>
        <v>90</v>
      </c>
      <c r="I35" s="48"/>
      <c r="J35" s="77"/>
      <c r="K35" s="106">
        <v>0</v>
      </c>
      <c r="L35" s="59"/>
      <c r="M35" s="48"/>
      <c r="N35" s="175">
        <v>0</v>
      </c>
      <c r="O35" s="161">
        <f t="shared" si="1"/>
        <v>90</v>
      </c>
    </row>
    <row r="36" spans="2:15" s="61" customFormat="1" x14ac:dyDescent="0.25">
      <c r="B36" s="48">
        <v>26</v>
      </c>
      <c r="C36" s="118" t="s">
        <v>169</v>
      </c>
      <c r="D36" s="177" t="s">
        <v>74</v>
      </c>
      <c r="E36" s="71">
        <v>24</v>
      </c>
      <c r="F36" s="48">
        <v>53</v>
      </c>
      <c r="G36" s="48">
        <v>61</v>
      </c>
      <c r="H36" s="169">
        <f t="shared" si="0"/>
        <v>90</v>
      </c>
      <c r="I36" s="48"/>
      <c r="J36" s="77"/>
      <c r="K36" s="106">
        <v>0</v>
      </c>
      <c r="L36" s="59"/>
      <c r="M36" s="48"/>
      <c r="N36" s="175">
        <v>0</v>
      </c>
      <c r="O36" s="161">
        <f t="shared" si="1"/>
        <v>90</v>
      </c>
    </row>
    <row r="37" spans="2:15" s="61" customFormat="1" x14ac:dyDescent="0.25">
      <c r="B37" s="48">
        <v>27</v>
      </c>
      <c r="C37" s="115" t="s">
        <v>163</v>
      </c>
      <c r="D37" s="177" t="s">
        <v>70</v>
      </c>
      <c r="E37" s="71">
        <v>21</v>
      </c>
      <c r="F37" s="48">
        <v>57</v>
      </c>
      <c r="G37" s="48">
        <v>54</v>
      </c>
      <c r="H37" s="169">
        <f t="shared" si="0"/>
        <v>90</v>
      </c>
      <c r="I37" s="48"/>
      <c r="J37" s="77"/>
      <c r="K37" s="106">
        <v>0</v>
      </c>
      <c r="L37" s="59"/>
      <c r="M37" s="48"/>
      <c r="N37" s="175">
        <v>0</v>
      </c>
      <c r="O37" s="161">
        <f t="shared" si="1"/>
        <v>90</v>
      </c>
    </row>
    <row r="38" spans="2:15" s="61" customFormat="1" x14ac:dyDescent="0.25">
      <c r="B38" s="48">
        <v>28</v>
      </c>
      <c r="C38" s="109" t="s">
        <v>46</v>
      </c>
      <c r="D38" s="53" t="s">
        <v>53</v>
      </c>
      <c r="E38" s="71">
        <v>22</v>
      </c>
      <c r="F38" s="48">
        <v>55</v>
      </c>
      <c r="G38" s="48">
        <v>58</v>
      </c>
      <c r="H38" s="169">
        <f>G38+F38-E38</f>
        <v>91</v>
      </c>
      <c r="I38" s="48"/>
      <c r="J38" s="77"/>
      <c r="K38" s="106">
        <v>0</v>
      </c>
      <c r="L38" s="59"/>
      <c r="M38" s="48"/>
      <c r="N38" s="175">
        <v>0</v>
      </c>
      <c r="O38" s="161">
        <f>H38+K38+N38</f>
        <v>91</v>
      </c>
    </row>
    <row r="39" spans="2:15" s="61" customFormat="1" x14ac:dyDescent="0.25">
      <c r="B39" s="48">
        <v>29</v>
      </c>
      <c r="C39" s="123" t="s">
        <v>99</v>
      </c>
      <c r="D39" s="177" t="s">
        <v>78</v>
      </c>
      <c r="E39" s="73">
        <v>22</v>
      </c>
      <c r="F39" s="48">
        <v>52</v>
      </c>
      <c r="G39" s="48">
        <v>62</v>
      </c>
      <c r="H39" s="169">
        <f>G39+F39-E39</f>
        <v>92</v>
      </c>
      <c r="I39" s="48"/>
      <c r="J39" s="77"/>
      <c r="K39" s="106">
        <v>0</v>
      </c>
      <c r="L39" s="59"/>
      <c r="M39" s="48"/>
      <c r="N39" s="175">
        <v>0</v>
      </c>
      <c r="O39" s="161">
        <f>H39+K39+N39</f>
        <v>92</v>
      </c>
    </row>
    <row r="40" spans="2:15" s="61" customFormat="1" x14ac:dyDescent="0.25">
      <c r="B40" s="48">
        <v>30</v>
      </c>
      <c r="C40" s="115" t="s">
        <v>170</v>
      </c>
      <c r="D40" s="177" t="s">
        <v>70</v>
      </c>
      <c r="E40" s="71">
        <v>23</v>
      </c>
      <c r="F40" s="48">
        <v>56</v>
      </c>
      <c r="G40" s="48">
        <v>60</v>
      </c>
      <c r="H40" s="169">
        <f>G40+F40-E40</f>
        <v>93</v>
      </c>
      <c r="I40" s="48"/>
      <c r="J40" s="77"/>
      <c r="K40" s="106">
        <v>0</v>
      </c>
      <c r="L40" s="59"/>
      <c r="M40" s="48"/>
      <c r="N40" s="175">
        <v>0</v>
      </c>
      <c r="O40" s="161">
        <f>H40+K40+N40</f>
        <v>93</v>
      </c>
    </row>
    <row r="41" spans="2:15" s="61" customFormat="1" x14ac:dyDescent="0.25">
      <c r="B41" s="48">
        <v>31</v>
      </c>
      <c r="C41" s="118" t="s">
        <v>156</v>
      </c>
      <c r="D41" s="177" t="s">
        <v>74</v>
      </c>
      <c r="E41" s="71">
        <v>25</v>
      </c>
      <c r="F41" s="48">
        <v>59</v>
      </c>
      <c r="G41" s="48">
        <v>60</v>
      </c>
      <c r="H41" s="169">
        <f>G41+F41-E41</f>
        <v>94</v>
      </c>
      <c r="I41" s="48"/>
      <c r="J41" s="77"/>
      <c r="K41" s="106">
        <v>0</v>
      </c>
      <c r="L41" s="59"/>
      <c r="M41" s="48"/>
      <c r="N41" s="175">
        <v>0</v>
      </c>
      <c r="O41" s="161">
        <f>H41+K41+N41</f>
        <v>94</v>
      </c>
    </row>
    <row r="42" spans="2:15" s="61" customFormat="1" x14ac:dyDescent="0.25">
      <c r="B42" s="48">
        <v>32</v>
      </c>
      <c r="C42" s="115" t="s">
        <v>160</v>
      </c>
      <c r="D42" s="177" t="s">
        <v>70</v>
      </c>
      <c r="E42" s="71">
        <v>21</v>
      </c>
      <c r="F42" s="48">
        <v>54</v>
      </c>
      <c r="G42" s="48">
        <v>61</v>
      </c>
      <c r="H42" s="169">
        <f>G42+F42-E42</f>
        <v>94</v>
      </c>
      <c r="I42" s="48"/>
      <c r="J42" s="77"/>
      <c r="K42" s="106">
        <v>0</v>
      </c>
      <c r="L42" s="59"/>
      <c r="M42" s="48"/>
      <c r="N42" s="175">
        <v>0</v>
      </c>
      <c r="O42" s="161">
        <f>H42+K42+N42</f>
        <v>94</v>
      </c>
    </row>
    <row r="43" spans="2:15" s="61" customFormat="1" x14ac:dyDescent="0.25">
      <c r="B43" s="48">
        <v>33</v>
      </c>
      <c r="C43" s="122" t="s">
        <v>161</v>
      </c>
      <c r="D43" s="53" t="s">
        <v>71</v>
      </c>
      <c r="E43" s="102">
        <v>22</v>
      </c>
      <c r="F43" s="48">
        <v>59</v>
      </c>
      <c r="G43" s="48">
        <v>69</v>
      </c>
      <c r="H43" s="169">
        <f>G43+F43-E43</f>
        <v>106</v>
      </c>
      <c r="I43" s="48"/>
      <c r="J43" s="77"/>
      <c r="K43" s="106">
        <v>0</v>
      </c>
      <c r="L43" s="59"/>
      <c r="M43" s="48"/>
      <c r="N43" s="175">
        <v>0</v>
      </c>
      <c r="O43" s="161">
        <f>H43+K43+N43</f>
        <v>106</v>
      </c>
    </row>
    <row r="44" spans="2:15" s="61" customFormat="1" ht="15.75" thickBot="1" x14ac:dyDescent="0.3">
      <c r="B44" s="283">
        <v>34</v>
      </c>
      <c r="C44" s="284" t="s">
        <v>47</v>
      </c>
      <c r="D44" s="285" t="s">
        <v>53</v>
      </c>
      <c r="E44" s="286">
        <v>22</v>
      </c>
      <c r="F44" s="283">
        <v>62</v>
      </c>
      <c r="G44" s="283">
        <v>72</v>
      </c>
      <c r="H44" s="287">
        <f>G44+F44-E44</f>
        <v>112</v>
      </c>
      <c r="I44" s="283"/>
      <c r="J44" s="288"/>
      <c r="K44" s="289">
        <v>0</v>
      </c>
      <c r="L44" s="274"/>
      <c r="M44" s="283"/>
      <c r="N44" s="290">
        <v>0</v>
      </c>
      <c r="O44" s="291">
        <f>H44+K44+N44</f>
        <v>112</v>
      </c>
    </row>
    <row r="45" spans="2:15" s="61" customFormat="1" ht="15.75" thickBot="1" x14ac:dyDescent="0.3">
      <c r="B45" s="292">
        <v>35</v>
      </c>
      <c r="C45" s="293" t="s">
        <v>105</v>
      </c>
      <c r="D45" s="294" t="s">
        <v>64</v>
      </c>
      <c r="E45" s="295">
        <v>20</v>
      </c>
      <c r="F45" s="292">
        <v>55</v>
      </c>
      <c r="G45" s="292">
        <v>55</v>
      </c>
      <c r="H45" s="296" t="s">
        <v>196</v>
      </c>
      <c r="I45" s="292"/>
      <c r="J45" s="293"/>
      <c r="K45" s="297">
        <v>0</v>
      </c>
      <c r="L45" s="298"/>
      <c r="M45" s="292"/>
      <c r="N45" s="299">
        <v>0</v>
      </c>
      <c r="O45" s="300" t="s">
        <v>196</v>
      </c>
    </row>
  </sheetData>
  <sortState ref="C11:H45">
    <sortCondition ref="H11:H45"/>
  </sortState>
  <mergeCells count="11">
    <mergeCell ref="L9:M9"/>
    <mergeCell ref="B4:O5"/>
    <mergeCell ref="B6:O6"/>
    <mergeCell ref="B7:O7"/>
    <mergeCell ref="B8:O8"/>
    <mergeCell ref="B9:B10"/>
    <mergeCell ref="C9:C10"/>
    <mergeCell ref="D9:D10"/>
    <mergeCell ref="E9:E10"/>
    <mergeCell ref="F9:G9"/>
    <mergeCell ref="I9:J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2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1ERA GROSS</vt:lpstr>
      <vt:lpstr>2DA GROSS</vt:lpstr>
      <vt:lpstr>3RA GROSS</vt:lpstr>
      <vt:lpstr>4TA GROSS</vt:lpstr>
      <vt:lpstr>S.SENIOR GROSS</vt:lpstr>
      <vt:lpstr>MEJOR GROSS </vt:lpstr>
      <vt:lpstr>1RA NETO</vt:lpstr>
      <vt:lpstr>2DA NETO</vt:lpstr>
      <vt:lpstr>3RA NETO</vt:lpstr>
      <vt:lpstr>4TA NETO</vt:lpstr>
      <vt:lpstr>S.SENIOR NETO</vt:lpstr>
      <vt:lpstr>CATEGORIAS INDIVIDUALES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PERSONAL</cp:lastModifiedBy>
  <cp:lastPrinted>2016-10-05T02:31:37Z</cp:lastPrinted>
  <dcterms:created xsi:type="dcterms:W3CDTF">2016-10-04T15:04:32Z</dcterms:created>
  <dcterms:modified xsi:type="dcterms:W3CDTF">2016-10-05T02:36:05Z</dcterms:modified>
</cp:coreProperties>
</file>