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345" windowHeight="4455" tabRatio="869" firstSheet="2" activeTab="5"/>
  </bookViews>
  <sheets>
    <sheet name="1ERA GROSS" sheetId="1" r:id="rId1"/>
    <sheet name="2DA GROSS" sheetId="2" r:id="rId2"/>
    <sheet name="3RA GROSS" sheetId="3" r:id="rId3"/>
    <sheet name="4TA GROSS" sheetId="4" r:id="rId4"/>
    <sheet name="S.SENIOR GROSS" sheetId="5" r:id="rId5"/>
    <sheet name="MEJOR GROSS " sheetId="6" r:id="rId6"/>
    <sheet name="1RA NETO" sheetId="7" r:id="rId7"/>
    <sheet name="2DA NETO" sheetId="8" r:id="rId8"/>
    <sheet name="3RA NETO" sheetId="9" r:id="rId9"/>
    <sheet name="4TA NETO" sheetId="12" r:id="rId10"/>
    <sheet name="S.SENIOR NETO" sheetId="10" r:id="rId11"/>
    <sheet name="CATEGORIAS INDIVIDUALES" sheetId="11" r:id="rId12"/>
  </sheets>
  <calcPr calcId="144525"/>
</workbook>
</file>

<file path=xl/calcChain.xml><?xml version="1.0" encoding="utf-8"?>
<calcChain xmlns="http://schemas.openxmlformats.org/spreadsheetml/2006/main">
  <c r="K131" i="6" l="1"/>
  <c r="H131" i="6"/>
  <c r="K130" i="6"/>
  <c r="H130" i="6"/>
  <c r="K129" i="6"/>
  <c r="H129" i="6"/>
  <c r="N121" i="6"/>
  <c r="K121" i="6"/>
  <c r="O121" i="6" s="1"/>
  <c r="H121" i="6"/>
  <c r="N120" i="6"/>
  <c r="K120" i="6"/>
  <c r="H120" i="6"/>
  <c r="N119" i="6"/>
  <c r="K119" i="6"/>
  <c r="H119" i="6"/>
  <c r="N118" i="6"/>
  <c r="K118" i="6"/>
  <c r="H118" i="6"/>
  <c r="N117" i="6"/>
  <c r="K117" i="6"/>
  <c r="O117" i="6" s="1"/>
  <c r="H117" i="6"/>
  <c r="N116" i="6"/>
  <c r="K116" i="6"/>
  <c r="H116" i="6"/>
  <c r="N115" i="6"/>
  <c r="K115" i="6"/>
  <c r="H115" i="6"/>
  <c r="N113" i="6"/>
  <c r="K113" i="6"/>
  <c r="H113" i="6"/>
  <c r="N112" i="6"/>
  <c r="K112" i="6"/>
  <c r="O112" i="6" s="1"/>
  <c r="H112" i="6"/>
  <c r="N111" i="6"/>
  <c r="K111" i="6"/>
  <c r="H111" i="6"/>
  <c r="N110" i="6"/>
  <c r="K110" i="6"/>
  <c r="H110" i="6"/>
  <c r="N109" i="6"/>
  <c r="K109" i="6"/>
  <c r="H109" i="6"/>
  <c r="N108" i="6"/>
  <c r="K108" i="6"/>
  <c r="O108" i="6" s="1"/>
  <c r="H108" i="6"/>
  <c r="N102" i="6"/>
  <c r="K102" i="6"/>
  <c r="H102" i="6"/>
  <c r="N101" i="6"/>
  <c r="K101" i="6"/>
  <c r="H101" i="6"/>
  <c r="N100" i="6"/>
  <c r="K100" i="6"/>
  <c r="H100" i="6"/>
  <c r="N99" i="6"/>
  <c r="K99" i="6"/>
  <c r="O99" i="6" s="1"/>
  <c r="H99" i="6"/>
  <c r="N98" i="6"/>
  <c r="K98" i="6"/>
  <c r="H98" i="6"/>
  <c r="N97" i="6"/>
  <c r="K97" i="6"/>
  <c r="H97" i="6"/>
  <c r="N95" i="6"/>
  <c r="K95" i="6"/>
  <c r="H95" i="6"/>
  <c r="N94" i="6"/>
  <c r="K94" i="6"/>
  <c r="O94" i="6" s="1"/>
  <c r="H94" i="6"/>
  <c r="N88" i="6"/>
  <c r="K88" i="6"/>
  <c r="H88" i="6"/>
  <c r="N86" i="6"/>
  <c r="K86" i="6"/>
  <c r="H86" i="6"/>
  <c r="N85" i="6"/>
  <c r="K85" i="6"/>
  <c r="H85" i="6"/>
  <c r="N74" i="6"/>
  <c r="K74" i="6"/>
  <c r="O74" i="6" s="1"/>
  <c r="H74" i="6"/>
  <c r="H128" i="6"/>
  <c r="K127" i="6"/>
  <c r="H127" i="6"/>
  <c r="K126" i="6"/>
  <c r="H126" i="6"/>
  <c r="K125" i="6"/>
  <c r="H125" i="6"/>
  <c r="N114" i="6"/>
  <c r="K114" i="6"/>
  <c r="H114" i="6"/>
  <c r="O114" i="6" s="1"/>
  <c r="N107" i="6"/>
  <c r="K107" i="6"/>
  <c r="H107" i="6"/>
  <c r="N106" i="6"/>
  <c r="K106" i="6"/>
  <c r="H106" i="6"/>
  <c r="N105" i="6"/>
  <c r="K105" i="6"/>
  <c r="H105" i="6"/>
  <c r="O105" i="6" s="1"/>
  <c r="N104" i="6"/>
  <c r="K104" i="6"/>
  <c r="H104" i="6"/>
  <c r="O104" i="6" s="1"/>
  <c r="N103" i="6"/>
  <c r="K103" i="6"/>
  <c r="H103" i="6"/>
  <c r="N96" i="6"/>
  <c r="K96" i="6"/>
  <c r="H96" i="6"/>
  <c r="N93" i="6"/>
  <c r="K93" i="6"/>
  <c r="H93" i="6"/>
  <c r="O93" i="6" s="1"/>
  <c r="N92" i="6"/>
  <c r="K92" i="6"/>
  <c r="H92" i="6"/>
  <c r="O92" i="6" s="1"/>
  <c r="N91" i="6"/>
  <c r="K91" i="6"/>
  <c r="H91" i="6"/>
  <c r="N90" i="6"/>
  <c r="K90" i="6"/>
  <c r="H90" i="6"/>
  <c r="N89" i="6"/>
  <c r="K89" i="6"/>
  <c r="H89" i="6"/>
  <c r="O89" i="6" s="1"/>
  <c r="N87" i="6"/>
  <c r="K87" i="6"/>
  <c r="H87" i="6"/>
  <c r="O87" i="6" s="1"/>
  <c r="N84" i="6"/>
  <c r="K84" i="6"/>
  <c r="H84" i="6"/>
  <c r="N81" i="6"/>
  <c r="K81" i="6"/>
  <c r="H81" i="6"/>
  <c r="N80" i="6"/>
  <c r="K80" i="6"/>
  <c r="H80" i="6"/>
  <c r="O80" i="6" s="1"/>
  <c r="N79" i="6"/>
  <c r="K79" i="6"/>
  <c r="H79" i="6"/>
  <c r="O79" i="6" s="1"/>
  <c r="N78" i="6"/>
  <c r="K78" i="6"/>
  <c r="H78" i="6"/>
  <c r="N76" i="6"/>
  <c r="K76" i="6"/>
  <c r="H76" i="6"/>
  <c r="N73" i="6"/>
  <c r="K73" i="6"/>
  <c r="H73" i="6"/>
  <c r="O73" i="6" s="1"/>
  <c r="N72" i="6"/>
  <c r="K72" i="6"/>
  <c r="H72" i="6"/>
  <c r="O72" i="6" s="1"/>
  <c r="N71" i="6"/>
  <c r="K71" i="6"/>
  <c r="H71" i="6"/>
  <c r="N70" i="6"/>
  <c r="K70" i="6"/>
  <c r="H70" i="6"/>
  <c r="N69" i="6"/>
  <c r="K69" i="6"/>
  <c r="H69" i="6"/>
  <c r="O69" i="6" s="1"/>
  <c r="N68" i="6"/>
  <c r="K68" i="6"/>
  <c r="H68" i="6"/>
  <c r="O68" i="6" s="1"/>
  <c r="N66" i="6"/>
  <c r="K66" i="6"/>
  <c r="H66" i="6"/>
  <c r="N62" i="6"/>
  <c r="K62" i="6"/>
  <c r="H62" i="6"/>
  <c r="N54" i="6"/>
  <c r="K54" i="6"/>
  <c r="H54" i="6"/>
  <c r="O54" i="6" s="1"/>
  <c r="N53" i="6"/>
  <c r="K53" i="6"/>
  <c r="H53" i="6"/>
  <c r="O53" i="6" s="1"/>
  <c r="N49" i="6"/>
  <c r="K49" i="6"/>
  <c r="H49" i="6"/>
  <c r="N46" i="6"/>
  <c r="K46" i="6"/>
  <c r="H46" i="6"/>
  <c r="N38" i="6"/>
  <c r="K38" i="6"/>
  <c r="H38" i="6"/>
  <c r="O38" i="6" s="1"/>
  <c r="K124" i="6"/>
  <c r="H124" i="6"/>
  <c r="K123" i="6"/>
  <c r="H123" i="6"/>
  <c r="N83" i="6"/>
  <c r="K83" i="6"/>
  <c r="H83" i="6"/>
  <c r="O83" i="6" s="1"/>
  <c r="N82" i="6"/>
  <c r="K82" i="6"/>
  <c r="H82" i="6"/>
  <c r="O82" i="6" s="1"/>
  <c r="N77" i="6"/>
  <c r="K77" i="6"/>
  <c r="H77" i="6"/>
  <c r="O77" i="6" s="1"/>
  <c r="N75" i="6"/>
  <c r="K75" i="6"/>
  <c r="H75" i="6"/>
  <c r="O75" i="6" s="1"/>
  <c r="N67" i="6"/>
  <c r="K67" i="6"/>
  <c r="H67" i="6"/>
  <c r="O67" i="6" s="1"/>
  <c r="N65" i="6"/>
  <c r="K65" i="6"/>
  <c r="H65" i="6"/>
  <c r="O65" i="6" s="1"/>
  <c r="N64" i="6"/>
  <c r="K64" i="6"/>
  <c r="H64" i="6"/>
  <c r="O64" i="6" s="1"/>
  <c r="N61" i="6"/>
  <c r="K61" i="6"/>
  <c r="H61" i="6"/>
  <c r="O61" i="6" s="1"/>
  <c r="N60" i="6"/>
  <c r="K60" i="6"/>
  <c r="H60" i="6"/>
  <c r="O60" i="6" s="1"/>
  <c r="N59" i="6"/>
  <c r="K59" i="6"/>
  <c r="H59" i="6"/>
  <c r="O59" i="6" s="1"/>
  <c r="N58" i="6"/>
  <c r="K58" i="6"/>
  <c r="H58" i="6"/>
  <c r="O58" i="6" s="1"/>
  <c r="N57" i="6"/>
  <c r="K57" i="6"/>
  <c r="H57" i="6"/>
  <c r="O57" i="6" s="1"/>
  <c r="N56" i="6"/>
  <c r="K56" i="6"/>
  <c r="H56" i="6"/>
  <c r="O56" i="6" s="1"/>
  <c r="N55" i="6"/>
  <c r="K55" i="6"/>
  <c r="H55" i="6"/>
  <c r="O55" i="6" s="1"/>
  <c r="N52" i="6"/>
  <c r="K52" i="6"/>
  <c r="H52" i="6"/>
  <c r="O52" i="6" s="1"/>
  <c r="N51" i="6"/>
  <c r="K51" i="6"/>
  <c r="H51" i="6"/>
  <c r="O51" i="6" s="1"/>
  <c r="N50" i="6"/>
  <c r="K50" i="6"/>
  <c r="H50" i="6"/>
  <c r="O50" i="6" s="1"/>
  <c r="N48" i="6"/>
  <c r="K48" i="6"/>
  <c r="H48" i="6"/>
  <c r="O48" i="6" s="1"/>
  <c r="N47" i="6"/>
  <c r="K47" i="6"/>
  <c r="H47" i="6"/>
  <c r="O47" i="6" s="1"/>
  <c r="N45" i="6"/>
  <c r="K45" i="6"/>
  <c r="H45" i="6"/>
  <c r="O45" i="6" s="1"/>
  <c r="N44" i="6"/>
  <c r="K44" i="6"/>
  <c r="H44" i="6"/>
  <c r="O44" i="6" s="1"/>
  <c r="N43" i="6"/>
  <c r="K43" i="6"/>
  <c r="H43" i="6"/>
  <c r="O43" i="6" s="1"/>
  <c r="N42" i="6"/>
  <c r="K42" i="6"/>
  <c r="H42" i="6"/>
  <c r="O42" i="6" s="1"/>
  <c r="N41" i="6"/>
  <c r="K41" i="6"/>
  <c r="H41" i="6"/>
  <c r="O41" i="6" s="1"/>
  <c r="N40" i="6"/>
  <c r="K40" i="6"/>
  <c r="H40" i="6"/>
  <c r="O40" i="6" s="1"/>
  <c r="N39" i="6"/>
  <c r="K39" i="6"/>
  <c r="H39" i="6"/>
  <c r="O39" i="6" s="1"/>
  <c r="N37" i="6"/>
  <c r="K37" i="6"/>
  <c r="H37" i="6"/>
  <c r="O37" i="6" s="1"/>
  <c r="N36" i="6"/>
  <c r="K36" i="6"/>
  <c r="H36" i="6"/>
  <c r="O36" i="6" s="1"/>
  <c r="N35" i="6"/>
  <c r="K35" i="6"/>
  <c r="H35" i="6"/>
  <c r="O35" i="6" s="1"/>
  <c r="N34" i="6"/>
  <c r="K34" i="6"/>
  <c r="H34" i="6"/>
  <c r="O34" i="6" s="1"/>
  <c r="N33" i="6"/>
  <c r="K33" i="6"/>
  <c r="H33" i="6"/>
  <c r="O33" i="6" s="1"/>
  <c r="N32" i="6"/>
  <c r="K32" i="6"/>
  <c r="H32" i="6"/>
  <c r="O32" i="6" s="1"/>
  <c r="N31" i="6"/>
  <c r="K31" i="6"/>
  <c r="H31" i="6"/>
  <c r="O31" i="6" s="1"/>
  <c r="N30" i="6"/>
  <c r="K30" i="6"/>
  <c r="H30" i="6"/>
  <c r="O30" i="6" s="1"/>
  <c r="N28" i="6"/>
  <c r="K28" i="6"/>
  <c r="H28" i="6"/>
  <c r="O28" i="6" s="1"/>
  <c r="N26" i="6"/>
  <c r="K26" i="6"/>
  <c r="H26" i="6"/>
  <c r="O26" i="6" s="1"/>
  <c r="N24" i="6"/>
  <c r="K24" i="6"/>
  <c r="H24" i="6"/>
  <c r="O24" i="6" s="1"/>
  <c r="N22" i="6"/>
  <c r="K22" i="6"/>
  <c r="H22" i="6"/>
  <c r="O22" i="6" s="1"/>
  <c r="N17" i="6"/>
  <c r="K17" i="6"/>
  <c r="H17" i="6"/>
  <c r="O17" i="6" s="1"/>
  <c r="K122" i="6"/>
  <c r="H122" i="6"/>
  <c r="N63" i="6"/>
  <c r="K63" i="6"/>
  <c r="O63" i="6" s="1"/>
  <c r="H63" i="6"/>
  <c r="N29" i="6"/>
  <c r="K29" i="6"/>
  <c r="H29" i="6"/>
  <c r="N27" i="6"/>
  <c r="K27" i="6"/>
  <c r="H27" i="6"/>
  <c r="N25" i="6"/>
  <c r="K25" i="6"/>
  <c r="H25" i="6"/>
  <c r="N23" i="6"/>
  <c r="K23" i="6"/>
  <c r="O23" i="6" s="1"/>
  <c r="H23" i="6"/>
  <c r="N21" i="6"/>
  <c r="K21" i="6"/>
  <c r="H21" i="6"/>
  <c r="N20" i="6"/>
  <c r="K20" i="6"/>
  <c r="H20" i="6"/>
  <c r="N19" i="6"/>
  <c r="K19" i="6"/>
  <c r="H19" i="6"/>
  <c r="N18" i="6"/>
  <c r="K18" i="6"/>
  <c r="O18" i="6" s="1"/>
  <c r="H18" i="6"/>
  <c r="N16" i="6"/>
  <c r="K16" i="6"/>
  <c r="H16" i="6"/>
  <c r="N15" i="6"/>
  <c r="K15" i="6"/>
  <c r="H15" i="6"/>
  <c r="N14" i="6"/>
  <c r="K14" i="6"/>
  <c r="H14" i="6"/>
  <c r="N13" i="6"/>
  <c r="K13" i="6"/>
  <c r="O13" i="6" s="1"/>
  <c r="H13" i="6"/>
  <c r="N12" i="6"/>
  <c r="K12" i="6"/>
  <c r="H12" i="6"/>
  <c r="N11" i="6"/>
  <c r="K11" i="6"/>
  <c r="H11" i="6"/>
  <c r="O21" i="6" l="1"/>
  <c r="O98" i="6"/>
  <c r="O20" i="6"/>
  <c r="O49" i="6"/>
  <c r="O66" i="6"/>
  <c r="O71" i="6"/>
  <c r="O78" i="6"/>
  <c r="O84" i="6"/>
  <c r="O91" i="6"/>
  <c r="O103" i="6"/>
  <c r="O107" i="6"/>
  <c r="O86" i="6"/>
  <c r="O97" i="6"/>
  <c r="O101" i="6"/>
  <c r="O110" i="6"/>
  <c r="O115" i="6"/>
  <c r="O119" i="6"/>
  <c r="O12" i="6"/>
  <c r="O16" i="6"/>
  <c r="O29" i="6"/>
  <c r="O88" i="6"/>
  <c r="O102" i="6"/>
  <c r="O111" i="6"/>
  <c r="O116" i="6"/>
  <c r="O120" i="6"/>
  <c r="O11" i="6"/>
  <c r="O15" i="6"/>
  <c r="O27" i="6"/>
  <c r="O14" i="6"/>
  <c r="O19" i="6"/>
  <c r="O25" i="6"/>
  <c r="O46" i="6"/>
  <c r="O62" i="6"/>
  <c r="O70" i="6"/>
  <c r="O76" i="6"/>
  <c r="O81" i="6"/>
  <c r="O90" i="6"/>
  <c r="O96" i="6"/>
  <c r="O106" i="6"/>
  <c r="O85" i="6"/>
  <c r="O95" i="6"/>
  <c r="O100" i="6"/>
  <c r="O109" i="6"/>
  <c r="O113" i="6"/>
  <c r="O118" i="6"/>
  <c r="K51" i="2"/>
  <c r="H51" i="2"/>
  <c r="K50" i="2"/>
  <c r="H50" i="2"/>
  <c r="N47" i="2"/>
  <c r="K47" i="2"/>
  <c r="H47" i="2"/>
  <c r="O47" i="2" s="1"/>
  <c r="N48" i="2"/>
  <c r="K48" i="2"/>
  <c r="H48" i="2"/>
  <c r="N44" i="2"/>
  <c r="K44" i="2"/>
  <c r="H44" i="2"/>
  <c r="N49" i="2"/>
  <c r="K49" i="2"/>
  <c r="H49" i="2"/>
  <c r="O49" i="2" s="1"/>
  <c r="N35" i="2"/>
  <c r="K35" i="2"/>
  <c r="H35" i="2"/>
  <c r="O35" i="2" s="1"/>
  <c r="N39" i="2"/>
  <c r="K39" i="2"/>
  <c r="H39" i="2"/>
  <c r="N46" i="2"/>
  <c r="K46" i="2"/>
  <c r="H46" i="2"/>
  <c r="N33" i="2"/>
  <c r="K33" i="2"/>
  <c r="H33" i="2"/>
  <c r="O33" i="2" s="1"/>
  <c r="N45" i="2"/>
  <c r="K45" i="2"/>
  <c r="H45" i="2"/>
  <c r="O45" i="2" s="1"/>
  <c r="N38" i="2"/>
  <c r="K38" i="2"/>
  <c r="H38" i="2"/>
  <c r="N37" i="2"/>
  <c r="O37" i="2" s="1"/>
  <c r="K37" i="2"/>
  <c r="H37" i="2"/>
  <c r="N43" i="2"/>
  <c r="K43" i="2"/>
  <c r="H43" i="2"/>
  <c r="N40" i="2"/>
  <c r="K40" i="2"/>
  <c r="H40" i="2"/>
  <c r="O40" i="2" s="1"/>
  <c r="N41" i="2"/>
  <c r="K41" i="2"/>
  <c r="H41" i="2"/>
  <c r="N42" i="2"/>
  <c r="K42" i="2"/>
  <c r="H42" i="2"/>
  <c r="N36" i="2"/>
  <c r="K36" i="2"/>
  <c r="H36" i="2"/>
  <c r="N32" i="2"/>
  <c r="K32" i="2"/>
  <c r="H32" i="2"/>
  <c r="O32" i="2" s="1"/>
  <c r="N34" i="2"/>
  <c r="K34" i="2"/>
  <c r="H34" i="2"/>
  <c r="O34" i="2" s="1"/>
  <c r="N29" i="2"/>
  <c r="K29" i="2"/>
  <c r="H29" i="2"/>
  <c r="N31" i="2"/>
  <c r="K31" i="2"/>
  <c r="H31" i="2"/>
  <c r="N28" i="2"/>
  <c r="K28" i="2"/>
  <c r="H28" i="2"/>
  <c r="O28" i="2" s="1"/>
  <c r="N22" i="2"/>
  <c r="K22" i="2"/>
  <c r="H22" i="2"/>
  <c r="O22" i="2" s="1"/>
  <c r="N21" i="2"/>
  <c r="K21" i="2"/>
  <c r="H21" i="2"/>
  <c r="N20" i="2"/>
  <c r="K20" i="2"/>
  <c r="H20" i="2"/>
  <c r="N25" i="2"/>
  <c r="K25" i="2"/>
  <c r="H25" i="2"/>
  <c r="O25" i="2" s="1"/>
  <c r="N27" i="2"/>
  <c r="K27" i="2"/>
  <c r="H27" i="2"/>
  <c r="O27" i="2" s="1"/>
  <c r="N15" i="2"/>
  <c r="K15" i="2"/>
  <c r="H15" i="2"/>
  <c r="N30" i="2"/>
  <c r="K30" i="2"/>
  <c r="H30" i="2"/>
  <c r="N19" i="2"/>
  <c r="K19" i="2"/>
  <c r="H19" i="2"/>
  <c r="O19" i="2" s="1"/>
  <c r="N24" i="2"/>
  <c r="K24" i="2"/>
  <c r="H24" i="2"/>
  <c r="O24" i="2" s="1"/>
  <c r="N18" i="2"/>
  <c r="K18" i="2"/>
  <c r="H18" i="2"/>
  <c r="N17" i="2"/>
  <c r="K17" i="2"/>
  <c r="H17" i="2"/>
  <c r="N26" i="2"/>
  <c r="K26" i="2"/>
  <c r="O26" i="2" s="1"/>
  <c r="H26" i="2"/>
  <c r="N23" i="2"/>
  <c r="K23" i="2"/>
  <c r="H23" i="2"/>
  <c r="O23" i="2" s="1"/>
  <c r="N13" i="2"/>
  <c r="K13" i="2"/>
  <c r="H13" i="2"/>
  <c r="O13" i="2" s="1"/>
  <c r="N12" i="2"/>
  <c r="K12" i="2"/>
  <c r="H12" i="2"/>
  <c r="N16" i="2"/>
  <c r="K16" i="2"/>
  <c r="H16" i="2"/>
  <c r="N14" i="2"/>
  <c r="K14" i="2"/>
  <c r="H14" i="2"/>
  <c r="O14" i="2" s="1"/>
  <c r="N11" i="2"/>
  <c r="K11" i="2"/>
  <c r="H11" i="2"/>
  <c r="O11" i="2" s="1"/>
  <c r="M11" i="12"/>
  <c r="M14" i="12"/>
  <c r="M12" i="12"/>
  <c r="M13" i="12"/>
  <c r="M18" i="12"/>
  <c r="M15" i="12"/>
  <c r="M16" i="12"/>
  <c r="M22" i="12"/>
  <c r="M19" i="12"/>
  <c r="M21" i="12"/>
  <c r="M17" i="12"/>
  <c r="M20" i="12"/>
  <c r="M27" i="12"/>
  <c r="M24" i="12"/>
  <c r="M28" i="12"/>
  <c r="M30" i="12"/>
  <c r="M23" i="12"/>
  <c r="M33" i="12"/>
  <c r="M32" i="12"/>
  <c r="M25" i="12"/>
  <c r="M31" i="12"/>
  <c r="M34" i="12"/>
  <c r="M26" i="12"/>
  <c r="M29" i="12"/>
  <c r="M38" i="12"/>
  <c r="N11" i="9"/>
  <c r="N13" i="9"/>
  <c r="N12" i="9"/>
  <c r="N16" i="9"/>
  <c r="N14" i="9"/>
  <c r="N18" i="9"/>
  <c r="N20" i="9"/>
  <c r="N24" i="9"/>
  <c r="N17" i="9"/>
  <c r="N15" i="9"/>
  <c r="N22" i="9"/>
  <c r="N21" i="9"/>
  <c r="N25" i="9"/>
  <c r="N26" i="9"/>
  <c r="N19" i="9"/>
  <c r="N31" i="9"/>
  <c r="N29" i="9"/>
  <c r="N28" i="9"/>
  <c r="N30" i="9"/>
  <c r="N23" i="9"/>
  <c r="N32" i="9"/>
  <c r="N36" i="9"/>
  <c r="N27" i="9"/>
  <c r="N35" i="9"/>
  <c r="N34" i="9"/>
  <c r="N37" i="9"/>
  <c r="N38" i="9"/>
  <c r="N33" i="9"/>
  <c r="N39" i="9"/>
  <c r="N40" i="9"/>
  <c r="N41" i="9"/>
  <c r="N46" i="9"/>
  <c r="N14" i="8"/>
  <c r="N16" i="8"/>
  <c r="N13" i="8"/>
  <c r="N11" i="8"/>
  <c r="N15" i="8"/>
  <c r="N12" i="8"/>
  <c r="N17" i="8"/>
  <c r="N18" i="8"/>
  <c r="N28" i="8"/>
  <c r="N24" i="8"/>
  <c r="N23" i="8"/>
  <c r="N21" i="8"/>
  <c r="N22" i="8"/>
  <c r="N19" i="8"/>
  <c r="N20" i="8"/>
  <c r="N25" i="8"/>
  <c r="N26" i="8"/>
  <c r="N30" i="8"/>
  <c r="N31" i="8"/>
  <c r="N33" i="8"/>
  <c r="N29" i="8"/>
  <c r="N32" i="8"/>
  <c r="N38" i="8"/>
  <c r="N36" i="8"/>
  <c r="N27" i="8"/>
  <c r="N40" i="8"/>
  <c r="N34" i="8"/>
  <c r="N37" i="8"/>
  <c r="N41" i="8"/>
  <c r="N44" i="8"/>
  <c r="N35" i="8"/>
  <c r="N39" i="8"/>
  <c r="N45" i="8"/>
  <c r="N43" i="8"/>
  <c r="N42" i="8"/>
  <c r="N46" i="8"/>
  <c r="N47" i="8"/>
  <c r="N48" i="8"/>
  <c r="N51" i="8"/>
  <c r="N26" i="7"/>
  <c r="N13" i="7"/>
  <c r="N11" i="7"/>
  <c r="N14" i="7"/>
  <c r="N17" i="7"/>
  <c r="N12" i="7"/>
  <c r="N15" i="7"/>
  <c r="N18" i="7"/>
  <c r="N16" i="7"/>
  <c r="N19" i="7"/>
  <c r="N21" i="7"/>
  <c r="N22" i="7"/>
  <c r="N20" i="7"/>
  <c r="N23" i="7"/>
  <c r="N25" i="7"/>
  <c r="N18" i="3"/>
  <c r="N27" i="3"/>
  <c r="N16" i="3"/>
  <c r="N25" i="3"/>
  <c r="N19" i="1"/>
  <c r="N18" i="1"/>
  <c r="N23" i="1"/>
  <c r="N24" i="1"/>
  <c r="N22" i="1"/>
  <c r="N25" i="1"/>
  <c r="N12" i="1"/>
  <c r="N11" i="1"/>
  <c r="N14" i="1"/>
  <c r="N13" i="1"/>
  <c r="N15" i="1"/>
  <c r="N16" i="1"/>
  <c r="N17" i="1"/>
  <c r="N21" i="1"/>
  <c r="N20" i="1"/>
  <c r="O12" i="2" l="1"/>
  <c r="O18" i="2"/>
  <c r="O15" i="2"/>
  <c r="O21" i="2"/>
  <c r="O29" i="2"/>
  <c r="O42" i="2"/>
  <c r="O41" i="2"/>
  <c r="O38" i="2"/>
  <c r="O39" i="2"/>
  <c r="O48" i="2"/>
  <c r="O16" i="2"/>
  <c r="O17" i="2"/>
  <c r="O30" i="2"/>
  <c r="O20" i="2"/>
  <c r="O31" i="2"/>
  <c r="O36" i="2"/>
  <c r="O43" i="2"/>
  <c r="O46" i="2"/>
  <c r="O44" i="2"/>
  <c r="K21" i="5"/>
  <c r="H21" i="5"/>
  <c r="K23" i="10"/>
  <c r="H23" i="10"/>
  <c r="L23" i="10" l="1"/>
  <c r="L21" i="5"/>
  <c r="K12" i="9"/>
  <c r="K15" i="9"/>
  <c r="J11" i="12" l="1"/>
  <c r="J14" i="12"/>
  <c r="J19" i="12"/>
  <c r="J12" i="12"/>
  <c r="J13" i="12"/>
  <c r="J16" i="12"/>
  <c r="J21" i="12"/>
  <c r="J27" i="12"/>
  <c r="J17" i="12"/>
  <c r="J20" i="12"/>
  <c r="J18" i="12"/>
  <c r="J22" i="12"/>
  <c r="J23" i="12"/>
  <c r="J26" i="12"/>
  <c r="J28" i="12"/>
  <c r="J15" i="12"/>
  <c r="J29" i="12"/>
  <c r="J30" i="12"/>
  <c r="J24" i="12"/>
  <c r="J33" i="12"/>
  <c r="J32" i="12"/>
  <c r="J31" i="12"/>
  <c r="J35" i="12"/>
  <c r="J34" i="12"/>
  <c r="J25" i="12"/>
  <c r="J37" i="12"/>
  <c r="J36" i="12"/>
  <c r="J38" i="12"/>
  <c r="K18" i="4"/>
  <c r="K11" i="4"/>
  <c r="K13" i="4"/>
  <c r="K12" i="4"/>
  <c r="K21" i="4"/>
  <c r="K15" i="4"/>
  <c r="K16" i="4"/>
  <c r="K20" i="4"/>
  <c r="K29" i="4"/>
  <c r="K17" i="4"/>
  <c r="K22" i="4"/>
  <c r="K25" i="4"/>
  <c r="K23" i="4"/>
  <c r="K24" i="4"/>
  <c r="K30" i="4"/>
  <c r="K19" i="4"/>
  <c r="K31" i="4"/>
  <c r="K28" i="4"/>
  <c r="K26" i="4"/>
  <c r="K35" i="4"/>
  <c r="K34" i="4"/>
  <c r="K32" i="4"/>
  <c r="K33" i="4"/>
  <c r="K36" i="4"/>
  <c r="K27" i="4"/>
  <c r="K38" i="4"/>
  <c r="K37" i="4"/>
  <c r="K14" i="4"/>
  <c r="H18" i="3"/>
  <c r="H15" i="9"/>
  <c r="O15" i="9" s="1"/>
  <c r="K17" i="1"/>
  <c r="K15" i="1"/>
  <c r="K19" i="1"/>
  <c r="K24" i="1"/>
  <c r="K26" i="1"/>
  <c r="K18" i="1"/>
  <c r="K20" i="1"/>
  <c r="K22" i="1"/>
  <c r="K23" i="1"/>
  <c r="K25" i="1"/>
  <c r="K12" i="1"/>
  <c r="K11" i="1"/>
  <c r="K14" i="1"/>
  <c r="K16" i="1"/>
  <c r="K13" i="1"/>
  <c r="K25" i="7"/>
  <c r="K13" i="7"/>
  <c r="K17" i="7"/>
  <c r="K12" i="7"/>
  <c r="K19" i="7"/>
  <c r="K15" i="7"/>
  <c r="K14" i="7"/>
  <c r="K11" i="7"/>
  <c r="K18" i="7"/>
  <c r="K24" i="7"/>
  <c r="K16" i="7"/>
  <c r="K21" i="7"/>
  <c r="K20" i="7"/>
  <c r="K22" i="7"/>
  <c r="K23" i="7"/>
  <c r="K26" i="7"/>
  <c r="K12" i="3"/>
  <c r="K11" i="3"/>
  <c r="K21" i="3"/>
  <c r="K24" i="3"/>
  <c r="K23" i="3"/>
  <c r="K14" i="3"/>
  <c r="K15" i="3"/>
  <c r="K28" i="3"/>
  <c r="K17" i="3"/>
  <c r="K19" i="3"/>
  <c r="K26" i="3"/>
  <c r="K22" i="3"/>
  <c r="K34" i="3"/>
  <c r="K27" i="3"/>
  <c r="K35" i="3"/>
  <c r="K32" i="3"/>
  <c r="K16" i="3"/>
  <c r="K31" i="3"/>
  <c r="K29" i="3"/>
  <c r="K25" i="3"/>
  <c r="K36" i="3"/>
  <c r="K20" i="3"/>
  <c r="K30" i="3"/>
  <c r="K37" i="3"/>
  <c r="K44" i="3"/>
  <c r="K33" i="3"/>
  <c r="K43" i="3"/>
  <c r="K40" i="3"/>
  <c r="K41" i="3"/>
  <c r="K39" i="3"/>
  <c r="K38" i="3"/>
  <c r="K42" i="3"/>
  <c r="K45" i="3"/>
  <c r="K18" i="3"/>
  <c r="K13" i="3"/>
  <c r="K46" i="9"/>
  <c r="K14" i="9"/>
  <c r="K11" i="9"/>
  <c r="K16" i="9"/>
  <c r="K13" i="9"/>
  <c r="K20" i="9"/>
  <c r="K24" i="9"/>
  <c r="K26" i="9"/>
  <c r="K17" i="9"/>
  <c r="K18" i="9"/>
  <c r="K22" i="9"/>
  <c r="K25" i="9"/>
  <c r="K31" i="9"/>
  <c r="K29" i="9"/>
  <c r="K28" i="9"/>
  <c r="K21" i="9"/>
  <c r="K35" i="9"/>
  <c r="K30" i="9"/>
  <c r="K42" i="9"/>
  <c r="K34" i="9"/>
  <c r="K19" i="9"/>
  <c r="K27" i="9"/>
  <c r="K43" i="9"/>
  <c r="K37" i="9"/>
  <c r="K38" i="9"/>
  <c r="K23" i="9"/>
  <c r="K33" i="9"/>
  <c r="K32" i="9"/>
  <c r="K40" i="9"/>
  <c r="K39" i="9"/>
  <c r="K36" i="9"/>
  <c r="K41" i="9"/>
  <c r="K44" i="9"/>
  <c r="K14" i="8"/>
  <c r="K18" i="8"/>
  <c r="K28" i="8"/>
  <c r="K16" i="8"/>
  <c r="K22" i="8"/>
  <c r="K51" i="8"/>
  <c r="K21" i="8"/>
  <c r="K13" i="8"/>
  <c r="K23" i="8"/>
  <c r="K11" i="8"/>
  <c r="K17" i="8"/>
  <c r="K25" i="8"/>
  <c r="K26" i="8"/>
  <c r="K19" i="8"/>
  <c r="K36" i="8"/>
  <c r="K12" i="8"/>
  <c r="K15" i="8"/>
  <c r="K32" i="8"/>
  <c r="K20" i="8"/>
  <c r="K38" i="8"/>
  <c r="K45" i="8"/>
  <c r="K40" i="8"/>
  <c r="K30" i="8"/>
  <c r="K33" i="8"/>
  <c r="K41" i="8"/>
  <c r="K43" i="8"/>
  <c r="K44" i="8"/>
  <c r="K34" i="8"/>
  <c r="K39" i="8"/>
  <c r="K27" i="8"/>
  <c r="K46" i="8"/>
  <c r="K29" i="8"/>
  <c r="K31" i="8"/>
  <c r="K37" i="8"/>
  <c r="K35" i="8"/>
  <c r="K49" i="8"/>
  <c r="K47" i="8"/>
  <c r="K42" i="8"/>
  <c r="K48" i="8"/>
  <c r="K50" i="8"/>
  <c r="K24" i="8"/>
  <c r="K11" i="10"/>
  <c r="K12" i="10"/>
  <c r="K14" i="10"/>
  <c r="K13" i="10"/>
  <c r="K16" i="10"/>
  <c r="K19" i="10"/>
  <c r="K17" i="10"/>
  <c r="K21" i="10"/>
  <c r="K15" i="10"/>
  <c r="K22" i="10"/>
  <c r="K18" i="10"/>
  <c r="K20" i="10"/>
  <c r="K24" i="10"/>
  <c r="K25" i="10"/>
  <c r="K12" i="5"/>
  <c r="K13" i="5"/>
  <c r="K16" i="5"/>
  <c r="K17" i="5"/>
  <c r="K15" i="5"/>
  <c r="K14" i="5"/>
  <c r="K22" i="5"/>
  <c r="K19" i="5"/>
  <c r="K23" i="5"/>
  <c r="K20" i="5"/>
  <c r="K18" i="5"/>
  <c r="K24" i="5"/>
  <c r="K25" i="5"/>
  <c r="K11" i="5"/>
  <c r="O18" i="3" l="1"/>
  <c r="G20" i="12"/>
  <c r="H21" i="7"/>
  <c r="O21" i="7" s="1"/>
  <c r="H18" i="7"/>
  <c r="O18" i="7" s="1"/>
  <c r="H16" i="7"/>
  <c r="O16" i="7" s="1"/>
  <c r="H15" i="7"/>
  <c r="O15" i="7" s="1"/>
  <c r="H14" i="7"/>
  <c r="O14" i="7" s="1"/>
  <c r="H19" i="7"/>
  <c r="O19" i="7" s="1"/>
  <c r="H17" i="7"/>
  <c r="O17" i="7" s="1"/>
  <c r="H27" i="4"/>
  <c r="H34" i="4"/>
  <c r="H35" i="4"/>
  <c r="H26" i="4"/>
  <c r="H28" i="4"/>
  <c r="H19" i="4"/>
  <c r="H24" i="4"/>
  <c r="H23" i="4"/>
  <c r="H17" i="4"/>
  <c r="H29" i="4"/>
  <c r="H21" i="4"/>
  <c r="H13" i="4"/>
  <c r="H11" i="4"/>
  <c r="H18" i="4"/>
  <c r="H14" i="4"/>
  <c r="H31" i="4"/>
  <c r="H16" i="4"/>
  <c r="H20" i="4"/>
  <c r="H12" i="4"/>
  <c r="H33" i="4"/>
  <c r="H22" i="4"/>
  <c r="H32" i="4"/>
  <c r="H38" i="4"/>
  <c r="H37" i="4"/>
  <c r="H15" i="4"/>
  <c r="H36" i="4"/>
  <c r="H30" i="4"/>
  <c r="H25" i="4"/>
  <c r="H25" i="1"/>
  <c r="O25" i="1" s="1"/>
  <c r="H23" i="1"/>
  <c r="O23" i="1" s="1"/>
  <c r="H22" i="1"/>
  <c r="O22" i="1" s="1"/>
  <c r="H26" i="1"/>
  <c r="H15" i="1"/>
  <c r="H16" i="1"/>
  <c r="H14" i="1"/>
  <c r="H11" i="1"/>
  <c r="H12" i="1"/>
  <c r="H17" i="1"/>
  <c r="H20" i="1"/>
  <c r="O20" i="1" s="1"/>
  <c r="H13" i="1"/>
  <c r="H24" i="1"/>
  <c r="O24" i="1" s="1"/>
  <c r="H21" i="1"/>
  <c r="H18" i="1"/>
  <c r="O18" i="1" s="1"/>
  <c r="H19" i="1"/>
  <c r="G29" i="12"/>
  <c r="G11" i="12"/>
  <c r="G21" i="12"/>
  <c r="G15" i="12"/>
  <c r="N21" i="12" l="1"/>
  <c r="N20" i="12"/>
  <c r="N15" i="12"/>
  <c r="N11" i="12"/>
  <c r="N29" i="12"/>
  <c r="N16" i="4"/>
  <c r="O16" i="4" s="1"/>
  <c r="N20" i="4"/>
  <c r="O20" i="4" s="1"/>
  <c r="G23" i="12"/>
  <c r="N23" i="12" s="1"/>
  <c r="H30" i="8" l="1"/>
  <c r="H37" i="8"/>
  <c r="N12" i="4"/>
  <c r="O12" i="4" s="1"/>
  <c r="G18" i="12"/>
  <c r="N18" i="12" s="1"/>
  <c r="H47" i="8"/>
  <c r="H24" i="8"/>
  <c r="H18" i="8"/>
  <c r="H11" i="8"/>
  <c r="H38" i="8"/>
  <c r="H33" i="8"/>
  <c r="H23" i="8"/>
  <c r="H27" i="8"/>
  <c r="H22" i="8" l="1"/>
  <c r="H20" i="5" l="1"/>
  <c r="L20" i="5" s="1"/>
  <c r="H22" i="5"/>
  <c r="L22" i="5" s="1"/>
  <c r="N32" i="4"/>
  <c r="O32" i="4" s="1"/>
  <c r="N22" i="4"/>
  <c r="O22" i="4" s="1"/>
  <c r="N33" i="4"/>
  <c r="O33" i="4" s="1"/>
  <c r="G34" i="12"/>
  <c r="N34" i="12" s="1"/>
  <c r="G38" i="12"/>
  <c r="G33" i="12"/>
  <c r="N33" i="12" s="1"/>
  <c r="G31" i="12"/>
  <c r="G17" i="12"/>
  <c r="G16" i="12"/>
  <c r="G14" i="12"/>
  <c r="N14" i="12" s="1"/>
  <c r="N34" i="4"/>
  <c r="O34" i="4" s="1"/>
  <c r="N27" i="4"/>
  <c r="N25" i="4"/>
  <c r="O25" i="4" s="1"/>
  <c r="N30" i="4"/>
  <c r="O30" i="4" s="1"/>
  <c r="N15" i="4"/>
  <c r="O15" i="4" s="1"/>
  <c r="H35" i="9"/>
  <c r="H12" i="9"/>
  <c r="H41" i="9"/>
  <c r="H34" i="9"/>
  <c r="H24" i="9"/>
  <c r="H19" i="9"/>
  <c r="H29" i="9"/>
  <c r="H25" i="9"/>
  <c r="H30" i="9"/>
  <c r="H27" i="9"/>
  <c r="H38" i="9"/>
  <c r="O38" i="9" s="1"/>
  <c r="H20" i="9"/>
  <c r="H36" i="9"/>
  <c r="O36" i="9" s="1"/>
  <c r="H26" i="9"/>
  <c r="H23" i="9"/>
  <c r="O23" i="9" s="1"/>
  <c r="H45" i="9"/>
  <c r="H39" i="9"/>
  <c r="O39" i="9" s="1"/>
  <c r="H40" i="9"/>
  <c r="O40" i="9" s="1"/>
  <c r="H28" i="9"/>
  <c r="H37" i="9"/>
  <c r="H46" i="9"/>
  <c r="O46" i="9" s="1"/>
  <c r="H11" i="9"/>
  <c r="H33" i="9"/>
  <c r="O33" i="9" s="1"/>
  <c r="H45" i="8"/>
  <c r="H40" i="8"/>
  <c r="H32" i="8"/>
  <c r="H34" i="8"/>
  <c r="H51" i="8"/>
  <c r="O51" i="8" s="1"/>
  <c r="O33" i="8"/>
  <c r="H39" i="8"/>
  <c r="O27" i="8" s="1"/>
  <c r="H31" i="8"/>
  <c r="H35" i="8"/>
  <c r="O35" i="8" s="1"/>
  <c r="H15" i="8"/>
  <c r="H17" i="8"/>
  <c r="H36" i="8"/>
  <c r="H43" i="8"/>
  <c r="O43" i="8" s="1"/>
  <c r="O47" i="8"/>
  <c r="H26" i="8"/>
  <c r="N15" i="3"/>
  <c r="N37" i="3"/>
  <c r="N20" i="3"/>
  <c r="N29" i="3"/>
  <c r="N36" i="3"/>
  <c r="N39" i="3"/>
  <c r="N23" i="3"/>
  <c r="N26" i="3"/>
  <c r="N28" i="3"/>
  <c r="N42" i="3"/>
  <c r="N21" i="3"/>
  <c r="N41" i="3"/>
  <c r="N35" i="3"/>
  <c r="N17" i="3"/>
  <c r="N30" i="3"/>
  <c r="N11" i="3"/>
  <c r="N13" i="3"/>
  <c r="H26" i="3"/>
  <c r="H32" i="3"/>
  <c r="H34" i="3"/>
  <c r="H15" i="3"/>
  <c r="H19" i="3"/>
  <c r="H41" i="3"/>
  <c r="H23" i="3"/>
  <c r="H31" i="3"/>
  <c r="H45" i="3"/>
  <c r="H22" i="3"/>
  <c r="H39" i="3"/>
  <c r="H21" i="3"/>
  <c r="H33" i="3"/>
  <c r="H40" i="3"/>
  <c r="H35" i="3"/>
  <c r="H28" i="3"/>
  <c r="H27" i="3"/>
  <c r="H43" i="3"/>
  <c r="H12" i="3"/>
  <c r="H30" i="3"/>
  <c r="H11" i="3"/>
  <c r="E19" i="11"/>
  <c r="D19" i="11"/>
  <c r="E9" i="11"/>
  <c r="D9" i="11"/>
  <c r="H21" i="10"/>
  <c r="H17" i="10"/>
  <c r="H11" i="10"/>
  <c r="H19" i="10"/>
  <c r="H25" i="10"/>
  <c r="H24" i="10"/>
  <c r="H14" i="10"/>
  <c r="H12" i="10"/>
  <c r="H16" i="10"/>
  <c r="H18" i="10"/>
  <c r="H15" i="10"/>
  <c r="H13" i="10"/>
  <c r="H20" i="10"/>
  <c r="H22" i="10"/>
  <c r="G37" i="12"/>
  <c r="G36" i="12"/>
  <c r="G12" i="12"/>
  <c r="N12" i="12" s="1"/>
  <c r="G24" i="12"/>
  <c r="N24" i="12" s="1"/>
  <c r="G28" i="12"/>
  <c r="G26" i="12"/>
  <c r="G25" i="12"/>
  <c r="N25" i="12" s="1"/>
  <c r="G27" i="12"/>
  <c r="N27" i="12" s="1"/>
  <c r="G19" i="12"/>
  <c r="N19" i="12" s="1"/>
  <c r="G30" i="12"/>
  <c r="N30" i="12" s="1"/>
  <c r="G32" i="12"/>
  <c r="N32" i="12" s="1"/>
  <c r="G22" i="12"/>
  <c r="N22" i="12" s="1"/>
  <c r="G13" i="12"/>
  <c r="G35" i="12"/>
  <c r="H43" i="9"/>
  <c r="H42" i="9"/>
  <c r="H22" i="9"/>
  <c r="H13" i="9"/>
  <c r="H16" i="9"/>
  <c r="H21" i="9"/>
  <c r="H31" i="9"/>
  <c r="H18" i="9"/>
  <c r="H17" i="9"/>
  <c r="H44" i="9"/>
  <c r="H32" i="9"/>
  <c r="H14" i="9"/>
  <c r="H49" i="8"/>
  <c r="H19" i="8"/>
  <c r="H16" i="8"/>
  <c r="H13" i="8"/>
  <c r="H42" i="8"/>
  <c r="H29" i="8"/>
  <c r="H46" i="8"/>
  <c r="H41" i="8"/>
  <c r="O41" i="8" s="1"/>
  <c r="H21" i="8"/>
  <c r="H50" i="8"/>
  <c r="H48" i="8"/>
  <c r="H14" i="8"/>
  <c r="O14" i="8" s="1"/>
  <c r="H28" i="8"/>
  <c r="O28" i="8" s="1"/>
  <c r="H44" i="8"/>
  <c r="H20" i="8"/>
  <c r="H12" i="8"/>
  <c r="H25" i="8"/>
  <c r="H20" i="7"/>
  <c r="O20" i="7" s="1"/>
  <c r="H12" i="7"/>
  <c r="O12" i="7" s="1"/>
  <c r="H23" i="7"/>
  <c r="O23" i="7" s="1"/>
  <c r="H13" i="7"/>
  <c r="O13" i="7" s="1"/>
  <c r="H26" i="7"/>
  <c r="O26" i="7" s="1"/>
  <c r="H24" i="7"/>
  <c r="H11" i="7"/>
  <c r="O11" i="7" s="1"/>
  <c r="H22" i="7"/>
  <c r="O22" i="7" s="1"/>
  <c r="H25" i="7"/>
  <c r="O25" i="7" s="1"/>
  <c r="H13" i="5"/>
  <c r="L13" i="5" s="1"/>
  <c r="H23" i="5"/>
  <c r="L23" i="5" s="1"/>
  <c r="H11" i="5"/>
  <c r="L11" i="5" s="1"/>
  <c r="H25" i="5"/>
  <c r="L25" i="5" s="1"/>
  <c r="H16" i="5"/>
  <c r="L16" i="5" s="1"/>
  <c r="H17" i="5"/>
  <c r="L17" i="5" s="1"/>
  <c r="H19" i="5"/>
  <c r="L19" i="5" s="1"/>
  <c r="H18" i="5"/>
  <c r="L18" i="5" s="1"/>
  <c r="H14" i="5"/>
  <c r="L14" i="5" s="1"/>
  <c r="H12" i="5"/>
  <c r="L12" i="5" s="1"/>
  <c r="H15" i="5"/>
  <c r="L15" i="5" s="1"/>
  <c r="H24" i="5"/>
  <c r="L24" i="5" s="1"/>
  <c r="N35" i="4"/>
  <c r="N26" i="4"/>
  <c r="N28" i="4"/>
  <c r="N19" i="4"/>
  <c r="N24" i="4"/>
  <c r="N23" i="4"/>
  <c r="N17" i="4"/>
  <c r="N29" i="4"/>
  <c r="N21" i="4"/>
  <c r="N13" i="4"/>
  <c r="N11" i="4"/>
  <c r="N18" i="4"/>
  <c r="N14" i="4"/>
  <c r="N31" i="4"/>
  <c r="N32" i="3"/>
  <c r="H38" i="3"/>
  <c r="N40" i="3"/>
  <c r="H44" i="3"/>
  <c r="N14" i="3"/>
  <c r="H17" i="3"/>
  <c r="N12" i="3"/>
  <c r="H13" i="3"/>
  <c r="N19" i="3"/>
  <c r="H16" i="3"/>
  <c r="N38" i="3"/>
  <c r="H46" i="3"/>
  <c r="H25" i="3"/>
  <c r="H37" i="3"/>
  <c r="H42" i="3"/>
  <c r="N33" i="3"/>
  <c r="H20" i="3"/>
  <c r="N34" i="3"/>
  <c r="H36" i="3"/>
  <c r="N31" i="3"/>
  <c r="H14" i="3"/>
  <c r="N24" i="3"/>
  <c r="H24" i="3"/>
  <c r="N22" i="3"/>
  <c r="H29" i="3"/>
  <c r="K21" i="1"/>
  <c r="N17" i="12" l="1"/>
  <c r="O32" i="8"/>
  <c r="N31" i="12"/>
  <c r="O24" i="9"/>
  <c r="N13" i="12"/>
  <c r="N28" i="12"/>
  <c r="N16" i="12"/>
  <c r="N26" i="12"/>
  <c r="N38" i="12"/>
  <c r="L13" i="10"/>
  <c r="L18" i="10"/>
  <c r="L12" i="10"/>
  <c r="L17" i="10"/>
  <c r="L24" i="10"/>
  <c r="L19" i="10"/>
  <c r="L22" i="10"/>
  <c r="O16" i="9"/>
  <c r="O17" i="9"/>
  <c r="O27" i="9"/>
  <c r="O21" i="9"/>
  <c r="O28" i="9"/>
  <c r="O26" i="9"/>
  <c r="O12" i="9"/>
  <c r="O31" i="9"/>
  <c r="O36" i="3"/>
  <c r="O20" i="3"/>
  <c r="O23" i="3"/>
  <c r="O19" i="8"/>
  <c r="O12" i="8"/>
  <c r="O27" i="3"/>
  <c r="O25" i="3"/>
  <c r="O21" i="3"/>
  <c r="O18" i="4"/>
  <c r="O19" i="4"/>
  <c r="O15" i="3"/>
  <c r="L20" i="10"/>
  <c r="L15" i="10"/>
  <c r="L16" i="10"/>
  <c r="L14" i="10"/>
  <c r="L25" i="10"/>
  <c r="L11" i="10"/>
  <c r="L21" i="10"/>
  <c r="O21" i="4"/>
  <c r="O17" i="4"/>
  <c r="O29" i="4"/>
  <c r="O23" i="4"/>
  <c r="O31" i="4"/>
  <c r="O14" i="4"/>
  <c r="O28" i="4"/>
  <c r="O26" i="4"/>
  <c r="O11" i="4"/>
  <c r="O13" i="4"/>
  <c r="O24" i="4"/>
  <c r="O35" i="4"/>
  <c r="O27" i="4"/>
  <c r="O33" i="3"/>
  <c r="O14" i="3"/>
  <c r="O24" i="3"/>
  <c r="O34" i="3"/>
  <c r="O38" i="3"/>
  <c r="O12" i="3"/>
  <c r="O40" i="3"/>
  <c r="O35" i="3"/>
  <c r="O28" i="3"/>
  <c r="O39" i="8"/>
  <c r="O17" i="8"/>
  <c r="O46" i="8"/>
  <c r="O24" i="8"/>
  <c r="O21" i="8"/>
  <c r="O20" i="8"/>
  <c r="O44" i="8"/>
  <c r="O25" i="8"/>
  <c r="O37" i="8"/>
  <c r="O12" i="1"/>
  <c r="O14" i="1"/>
  <c r="O13" i="1"/>
  <c r="O17" i="1"/>
  <c r="O19" i="1"/>
  <c r="O34" i="9"/>
  <c r="O32" i="9"/>
  <c r="O18" i="9"/>
  <c r="O29" i="9"/>
  <c r="O13" i="9"/>
  <c r="O20" i="9"/>
  <c r="O30" i="9"/>
  <c r="O41" i="9"/>
  <c r="O11" i="9"/>
  <c r="O22" i="9"/>
  <c r="O35" i="9"/>
  <c r="O25" i="9"/>
  <c r="O37" i="9"/>
  <c r="O14" i="9"/>
  <c r="O19" i="9"/>
  <c r="O15" i="8"/>
  <c r="O34" i="8"/>
  <c r="O18" i="8"/>
  <c r="O31" i="8"/>
  <c r="O23" i="8"/>
  <c r="O36" i="8"/>
  <c r="O45" i="8"/>
  <c r="O11" i="8"/>
  <c r="O26" i="8"/>
  <c r="O38" i="8"/>
  <c r="O16" i="8"/>
  <c r="O48" i="8"/>
  <c r="O13" i="8"/>
  <c r="O29" i="8"/>
  <c r="O42" i="8"/>
  <c r="O22" i="8"/>
  <c r="O40" i="8"/>
  <c r="O30" i="8"/>
  <c r="O13" i="3"/>
  <c r="O11" i="3"/>
  <c r="O30" i="3"/>
  <c r="O17" i="3"/>
  <c r="O41" i="3"/>
  <c r="O42" i="3"/>
  <c r="O26" i="3"/>
  <c r="O39" i="3"/>
  <c r="O29" i="3"/>
  <c r="O37" i="3"/>
  <c r="O31" i="3"/>
  <c r="O16" i="3"/>
  <c r="O19" i="3"/>
  <c r="O32" i="3"/>
  <c r="O22" i="3"/>
  <c r="O11" i="1"/>
  <c r="O16" i="1"/>
  <c r="O21" i="1"/>
  <c r="O15" i="1"/>
</calcChain>
</file>

<file path=xl/sharedStrings.xml><?xml version="1.0" encoding="utf-8"?>
<sst xmlns="http://schemas.openxmlformats.org/spreadsheetml/2006/main" count="1207" uniqueCount="192">
  <si>
    <t>#</t>
  </si>
  <si>
    <t>JUGADORA</t>
  </si>
  <si>
    <t>PAIS</t>
  </si>
  <si>
    <t>HANDICAP</t>
  </si>
  <si>
    <t>9 HOYOS</t>
  </si>
  <si>
    <t>18 HOYOS</t>
  </si>
  <si>
    <t>54 HOYOS</t>
  </si>
  <si>
    <t>TOTAL FINAL</t>
  </si>
  <si>
    <t>TOTAL</t>
  </si>
  <si>
    <t xml:space="preserve">TOTAL </t>
  </si>
  <si>
    <t>2DO DÍA</t>
  </si>
  <si>
    <t>1ER DÍA</t>
  </si>
  <si>
    <t>3ER DÍA</t>
  </si>
  <si>
    <t xml:space="preserve">1ER DÍA </t>
  </si>
  <si>
    <t>XXI CAMPEONATO SUDAMERICANO DE GOLF DE DAMAS SENIOR</t>
  </si>
  <si>
    <t>RESULTADOS OFICIALES</t>
  </si>
  <si>
    <t>PRIMERA CATEGORÍA GROSS</t>
  </si>
  <si>
    <t>QUITO TENIS Y GOLF CLUB, 2 AL 8 DE OCTUBRE DEL 2016</t>
  </si>
  <si>
    <t>SEGUNDA CATEGORÍA GROSS</t>
  </si>
  <si>
    <t xml:space="preserve"> CATEGORÍA SUPER SENIOR NETA</t>
  </si>
  <si>
    <t>TERCERA CATEGORÍA NETA</t>
  </si>
  <si>
    <t>SEGUNDA CATEGORÍA NETA</t>
  </si>
  <si>
    <t>PRIMERA CATEGORÍA NETA</t>
  </si>
  <si>
    <t>MEJOR GROSS</t>
  </si>
  <si>
    <t>SUPER SENIOR GROSS</t>
  </si>
  <si>
    <t>CUARTA CATEGORÍA GROSS</t>
  </si>
  <si>
    <t>TERCERA CATEGORÍA GROSS</t>
  </si>
  <si>
    <t>PREMIOS GROSS</t>
  </si>
  <si>
    <t>1ER LUGAR</t>
  </si>
  <si>
    <t>2DO LUGAR</t>
  </si>
  <si>
    <t>MEJOR GROSS GENERAL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</si>
  <si>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Primera categoría</t>
    </r>
  </si>
  <si>
    <t>hasta 12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</si>
  <si>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Segunda categoría</t>
    </r>
  </si>
  <si>
    <t>de 13 a 19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</si>
  <si>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Tercera categoría</t>
    </r>
  </si>
  <si>
    <t>de 20 a 26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</si>
  <si>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Cuarta categoría</t>
    </r>
  </si>
  <si>
    <t>de 27 a 33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</si>
  <si>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Super Senior</t>
    </r>
  </si>
  <si>
    <t>PREMIOS NETO</t>
  </si>
  <si>
    <t>5 COPAS ECUADOR</t>
  </si>
  <si>
    <t>CINCO  TROFEOS</t>
  </si>
  <si>
    <t>26 TROFEOS</t>
  </si>
  <si>
    <t>TODAS LAS JUGADORAS</t>
  </si>
  <si>
    <t>SONIA PRADA DE MARIN</t>
  </si>
  <si>
    <t>NOHORA LOZA DE MARIN</t>
  </si>
  <si>
    <t>MARIA INES MCALLISTER DE CORTES</t>
  </si>
  <si>
    <t>LEIDY JOHANNA DIAZ TOVAR</t>
  </si>
  <si>
    <t>MARLENE LOPEZ CHAPARRO</t>
  </si>
  <si>
    <t>LAURA CATALINA REY FIGUEROA</t>
  </si>
  <si>
    <t>ESPERANZA MANTILLA</t>
  </si>
  <si>
    <t xml:space="preserve">LUZ MARINA CHAUX </t>
  </si>
  <si>
    <t>COLOMBIA</t>
  </si>
  <si>
    <t>LORRAINE GOMEZ AGNOLI</t>
  </si>
  <si>
    <t>ANA CRISTINA BOTERO VILLEGAS</t>
  </si>
  <si>
    <t>CLAUDIA SOFIA MANTILLA GOMEZ</t>
  </si>
  <si>
    <t>MARTHA IRENE URUEÑA</t>
  </si>
  <si>
    <t>MARIA CLAUDIA MEDINA GIRONZA</t>
  </si>
  <si>
    <t>ELSA MEJIA DE RAMIREZ</t>
  </si>
  <si>
    <t>MARIA DEL ROSARIO CRUZ DE JARAMILLO</t>
  </si>
  <si>
    <t>MARÍA VICTORIA DE SALDARRIAGA</t>
  </si>
  <si>
    <t>OLGA LUCÍA BOTERO</t>
  </si>
  <si>
    <t>CECILIA DE CHIRIBOGA</t>
  </si>
  <si>
    <t>ECUADOR</t>
  </si>
  <si>
    <t>MA. DEL CARMEN COBO</t>
  </si>
  <si>
    <t>MYRIAM DE ROMANO</t>
  </si>
  <si>
    <t>CUARTA CATEGORÍA NETO/COPA ARGENTINA</t>
  </si>
  <si>
    <t>PATRICIA PAZMIÑO</t>
  </si>
  <si>
    <t>NANCY REITZENSTEIN</t>
  </si>
  <si>
    <t>PERÚ</t>
  </si>
  <si>
    <t>ARGENTINA</t>
  </si>
  <si>
    <t>URUGUAY</t>
  </si>
  <si>
    <t>BRASIL</t>
  </si>
  <si>
    <t>CHILE</t>
  </si>
  <si>
    <t>GLORIA KIM</t>
  </si>
  <si>
    <t>MARIA VIRGINIA ARCE</t>
  </si>
  <si>
    <t>CINTHIA XIMENA LUCIA ARRIETA</t>
  </si>
  <si>
    <t>BOLIVIA</t>
  </si>
  <si>
    <t>FABIOLA CHOZA</t>
  </si>
  <si>
    <t>XIMENA LLONA</t>
  </si>
  <si>
    <t>M.ISABEL MORENO</t>
  </si>
  <si>
    <t>ANA MARIA YANES</t>
  </si>
  <si>
    <t>JUANITA APARICIO</t>
  </si>
  <si>
    <t>MARGARITA MALAVERA</t>
  </si>
  <si>
    <t>MARIA EUGENIA DE VANDER LINDE</t>
  </si>
  <si>
    <t>VIVIANNE ZAMIRA CORTES</t>
  </si>
  <si>
    <t>MAYRA METZALAR</t>
  </si>
  <si>
    <t>MARIA EUGENIA RODRIGUEZ</t>
  </si>
  <si>
    <t>SABINA VEZJAK</t>
  </si>
  <si>
    <t>MARLENE ROSAS</t>
  </si>
  <si>
    <t>ANITA DE DAVALOS</t>
  </si>
  <si>
    <t>CARMEN VALENCIA</t>
  </si>
  <si>
    <t>SYLVIA DE MENDIETA</t>
  </si>
  <si>
    <t>MA. EMILIA VORBECK</t>
  </si>
  <si>
    <t>LINA DE MAYORAL</t>
  </si>
  <si>
    <t>CLAUDIA DURAN DE SENIOR</t>
  </si>
  <si>
    <t>SHIRLEY SAENZ DE TORRES</t>
  </si>
  <si>
    <t>ANGELA DE BURROWES</t>
  </si>
  <si>
    <t>MARCIA PARRA</t>
  </si>
  <si>
    <t>JULIA MARTIGNONI</t>
  </si>
  <si>
    <t>ISABEL GUILLEN</t>
  </si>
  <si>
    <t>INES KO</t>
  </si>
  <si>
    <t>CECILIA MENDIZABAL</t>
  </si>
  <si>
    <t>ARLENE MONGE</t>
  </si>
  <si>
    <t>ANDREA MOLINARI</t>
  </si>
  <si>
    <t>NETTY MENDIZABAL</t>
  </si>
  <si>
    <t>ANTONIETA BERNAL</t>
  </si>
  <si>
    <t>VIOLETA KEER</t>
  </si>
  <si>
    <t>MAGGY DE PEREZ</t>
  </si>
  <si>
    <t>CARMEN DURAN</t>
  </si>
  <si>
    <t>JULIE PAULINE SAENZ</t>
  </si>
  <si>
    <t>ANA MARIA GONZALEZ DE LLANO</t>
  </si>
  <si>
    <t>MARIA LUZ MERCEDES NOREÑA</t>
  </si>
  <si>
    <t>HELENA BARRIGA VALENCIA</t>
  </si>
  <si>
    <t>MA. CRISTINA CHIRIBOGA</t>
  </si>
  <si>
    <t>CRISTINA ROLDOS</t>
  </si>
  <si>
    <t>MARISA ALZAMORA</t>
  </si>
  <si>
    <t>SOFIA CARRAU</t>
  </si>
  <si>
    <t>LAURIE HENDERSON</t>
  </si>
  <si>
    <t xml:space="preserve">ANA MARIA URRUTIA </t>
  </si>
  <si>
    <t>BEATRIZ STEEGER</t>
  </si>
  <si>
    <t xml:space="preserve">PATRICIA PÉREZ </t>
  </si>
  <si>
    <t>MARÍA DE LOS ÁNGELES GAVASSA</t>
  </si>
  <si>
    <t>MARÍA SEEBER</t>
  </si>
  <si>
    <t xml:space="preserve">CECILIA FERRONI </t>
  </si>
  <si>
    <t xml:space="preserve">VERÓNICA MILITO </t>
  </si>
  <si>
    <t>FERNANDA ROSSI</t>
  </si>
  <si>
    <t>ANA MATTOS</t>
  </si>
  <si>
    <t>SUSANA GEPP</t>
  </si>
  <si>
    <t>SILVYA MAGNANO</t>
  </si>
  <si>
    <t>CARMEN LUISA BUSTAMANTE</t>
  </si>
  <si>
    <t>ADRIANA CAGGIANO</t>
  </si>
  <si>
    <t>MARÍA CRISTINA CASCALLARES</t>
  </si>
  <si>
    <t>PATRICIA CHACA</t>
  </si>
  <si>
    <t>IRMA COHEN</t>
  </si>
  <si>
    <t>ELIZABETH DE TERÁN</t>
  </si>
  <si>
    <t>PAULA FITTE</t>
  </si>
  <si>
    <t>GRACIELA FRAGUGLIA</t>
  </si>
  <si>
    <t>SILVIA GRUNHAUT</t>
  </si>
  <si>
    <t xml:space="preserve">MARÍA TERESA HERMANSSON </t>
  </si>
  <si>
    <t>LILIANA JORBA</t>
  </si>
  <si>
    <t>LORENA LOBO</t>
  </si>
  <si>
    <t>ISABEL MAINO</t>
  </si>
  <si>
    <t>MARCELA MELLA</t>
  </si>
  <si>
    <t>NICOLASA BRYANS</t>
  </si>
  <si>
    <r>
      <t>PAULINA NASO</t>
    </r>
    <r>
      <rPr>
        <sz val="11"/>
        <color theme="1"/>
        <rFont val="Calibri"/>
        <family val="2"/>
        <scheme val="minor"/>
      </rPr>
      <t>     </t>
    </r>
  </si>
  <si>
    <t>BEATRÍZ RÉBOLA</t>
  </si>
  <si>
    <t>SUSANA DE ZELLER</t>
  </si>
  <si>
    <t>SONIA TARNOWSKI</t>
  </si>
  <si>
    <t>TERESA ARAYA</t>
  </si>
  <si>
    <t xml:space="preserve">LEE WOL SUN </t>
  </si>
  <si>
    <t>LUZ MARÍA IBANEZ</t>
  </si>
  <si>
    <t>PATRICIA HUTCHINSON</t>
  </si>
  <si>
    <t>PATRICIA HORMANN</t>
  </si>
  <si>
    <t>CARMEN HAACK</t>
  </si>
  <si>
    <t>GIULIANA FRANCO DE ARCE</t>
  </si>
  <si>
    <t>MARTA CASTO</t>
  </si>
  <si>
    <t>CARMEN ROCA DE CASTRO</t>
  </si>
  <si>
    <t>CARMEN REMOLINA DE HARTINGER</t>
  </si>
  <si>
    <t>BEATRIZ BUSSO</t>
  </si>
  <si>
    <t>LORETO SERRANO</t>
  </si>
  <si>
    <t>MABEL RUIDIAZ</t>
  </si>
  <si>
    <t>ULLA REINIKAINEN</t>
  </si>
  <si>
    <t>SANDRA PÉREZ</t>
  </si>
  <si>
    <t>ALICIA PARISI</t>
  </si>
  <si>
    <t>MECHE TESTINO DE BUSTAMANTE</t>
  </si>
  <si>
    <t>ASTRID BERTELSEN</t>
  </si>
  <si>
    <t xml:space="preserve">CARMEN GLORIA CABAÑAS </t>
  </si>
  <si>
    <t>CLARY IVONNE DENARDI</t>
  </si>
  <si>
    <t>BASILISSA DIONISSI</t>
  </si>
  <si>
    <t>MALENA FERBER</t>
  </si>
  <si>
    <t>MARIA APARECIDA ROCHA</t>
  </si>
  <si>
    <t>MARÍA MAGDALENA PONCHINTESTA</t>
  </si>
  <si>
    <t>MARIA CRISTINA RABINI</t>
  </si>
  <si>
    <t>TERESITA DE IREGUI</t>
  </si>
  <si>
    <t>YOLANDA LEMUS SANABRIA</t>
  </si>
  <si>
    <t>ANA ISABEL CRUZ GONZALEZ</t>
  </si>
  <si>
    <t>ADRIANA BACIGALUPPI</t>
  </si>
  <si>
    <t xml:space="preserve">DORA DE AUSDERAU </t>
  </si>
  <si>
    <t>ROSMARIE IDE</t>
  </si>
  <si>
    <t>JULIA DE FOIANINI</t>
  </si>
  <si>
    <t>ZORAIDA MESA</t>
  </si>
  <si>
    <t>M. INES SOTOMAYOR</t>
  </si>
  <si>
    <t>SONIA YUNIS</t>
  </si>
  <si>
    <t>HELOISA GONCALVES DA SILVA</t>
  </si>
  <si>
    <t>MARIANA SCHUTTENBERG</t>
  </si>
  <si>
    <t>YOVANNA ETEROVIC</t>
  </si>
  <si>
    <t>TERESA ROSALES</t>
  </si>
  <si>
    <t>SILVIA LOZANO</t>
  </si>
  <si>
    <t>LUZ MARÍA IBAÑEZ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</si>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</sst>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entury Gothic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1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1" fillId="3" borderId="23" xfId="0" applyFont="1" applyFill="1" applyBorder="1" applyAlignment="1">
      <alignment horizontal="center"/>
    </xf>
    <xf numFmtId="0" fontId="0" fillId="6" borderId="24" xfId="0" applyFill="1" applyBorder="1"/>
    <xf numFmtId="0" fontId="0" fillId="6" borderId="17" xfId="0" applyFill="1" applyBorder="1"/>
    <xf numFmtId="0" fontId="0" fillId="7" borderId="14" xfId="0" applyFill="1" applyBorder="1"/>
    <xf numFmtId="0" fontId="0" fillId="7" borderId="15" xfId="0" applyFill="1" applyBorder="1"/>
    <xf numFmtId="0" fontId="1" fillId="3" borderId="27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1" xfId="0" applyFont="1" applyBorder="1"/>
    <xf numFmtId="0" fontId="7" fillId="0" borderId="1" xfId="0" applyFont="1" applyBorder="1" applyAlignment="1">
      <alignment horizontal="justify" vertical="center"/>
    </xf>
    <xf numFmtId="0" fontId="0" fillId="2" borderId="14" xfId="0" applyFont="1" applyFill="1" applyBorder="1" applyAlignment="1">
      <alignment horizontal="left"/>
    </xf>
    <xf numFmtId="0" fontId="0" fillId="2" borderId="15" xfId="0" applyFont="1" applyFill="1" applyBorder="1" applyAlignment="1">
      <alignment horizontal="left"/>
    </xf>
    <xf numFmtId="0" fontId="0" fillId="2" borderId="15" xfId="0" applyFont="1" applyFill="1" applyBorder="1"/>
    <xf numFmtId="0" fontId="0" fillId="0" borderId="15" xfId="0" applyFont="1" applyBorder="1"/>
    <xf numFmtId="0" fontId="0" fillId="2" borderId="14" xfId="0" applyFont="1" applyFill="1" applyBorder="1"/>
    <xf numFmtId="0" fontId="0" fillId="2" borderId="16" xfId="0" applyFont="1" applyFill="1" applyBorder="1"/>
    <xf numFmtId="0" fontId="0" fillId="2" borderId="15" xfId="0" applyFont="1" applyFill="1" applyBorder="1" applyAlignment="1"/>
    <xf numFmtId="0" fontId="0" fillId="4" borderId="14" xfId="0" applyFont="1" applyFill="1" applyBorder="1"/>
    <xf numFmtId="0" fontId="0" fillId="4" borderId="15" xfId="0" applyFont="1" applyFill="1" applyBorder="1"/>
    <xf numFmtId="0" fontId="0" fillId="4" borderId="16" xfId="0" applyFont="1" applyFill="1" applyBorder="1"/>
    <xf numFmtId="0" fontId="1" fillId="3" borderId="23" xfId="0" applyFont="1" applyFill="1" applyBorder="1" applyAlignment="1">
      <alignment horizontal="center"/>
    </xf>
    <xf numFmtId="0" fontId="0" fillId="5" borderId="14" xfId="0" applyFont="1" applyFill="1" applyBorder="1"/>
    <xf numFmtId="0" fontId="0" fillId="2" borderId="10" xfId="0" applyFont="1" applyFill="1" applyBorder="1"/>
    <xf numFmtId="0" fontId="0" fillId="5" borderId="15" xfId="0" applyFont="1" applyFill="1" applyBorder="1"/>
    <xf numFmtId="0" fontId="0" fillId="2" borderId="0" xfId="0" applyFont="1" applyFill="1"/>
    <xf numFmtId="0" fontId="0" fillId="2" borderId="11" xfId="0" applyFont="1" applyFill="1" applyBorder="1"/>
    <xf numFmtId="0" fontId="0" fillId="5" borderId="16" xfId="0" applyFont="1" applyFill="1" applyBorder="1"/>
    <xf numFmtId="0" fontId="0" fillId="2" borderId="37" xfId="0" applyFont="1" applyFill="1" applyBorder="1"/>
    <xf numFmtId="0" fontId="0" fillId="2" borderId="26" xfId="0" applyFont="1" applyFill="1" applyBorder="1"/>
    <xf numFmtId="0" fontId="9" fillId="0" borderId="15" xfId="0" applyFont="1" applyBorder="1"/>
    <xf numFmtId="0" fontId="0" fillId="0" borderId="15" xfId="0" applyFont="1" applyFill="1" applyBorder="1" applyAlignment="1"/>
    <xf numFmtId="0" fontId="0" fillId="0" borderId="15" xfId="0" applyFont="1" applyBorder="1" applyAlignment="1">
      <alignment horizontal="left"/>
    </xf>
    <xf numFmtId="0" fontId="0" fillId="2" borderId="24" xfId="0" applyFont="1" applyFill="1" applyBorder="1"/>
    <xf numFmtId="0" fontId="0" fillId="2" borderId="17" xfId="0" applyFont="1" applyFill="1" applyBorder="1"/>
    <xf numFmtId="0" fontId="0" fillId="2" borderId="15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5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0" fillId="2" borderId="17" xfId="0" applyFont="1" applyFill="1" applyBorder="1" applyAlignment="1"/>
    <xf numFmtId="0" fontId="0" fillId="2" borderId="0" xfId="0" applyFill="1" applyAlignment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left"/>
    </xf>
    <xf numFmtId="0" fontId="0" fillId="0" borderId="17" xfId="0" applyFont="1" applyBorder="1"/>
    <xf numFmtId="0" fontId="9" fillId="0" borderId="17" xfId="1" applyFont="1" applyBorder="1"/>
    <xf numFmtId="0" fontId="9" fillId="0" borderId="17" xfId="0" applyFont="1" applyBorder="1"/>
    <xf numFmtId="0" fontId="0" fillId="0" borderId="17" xfId="0" applyFont="1" applyFill="1" applyBorder="1"/>
    <xf numFmtId="0" fontId="10" fillId="0" borderId="17" xfId="0" applyFont="1" applyBorder="1"/>
    <xf numFmtId="0" fontId="11" fillId="0" borderId="17" xfId="0" applyFont="1" applyFill="1" applyBorder="1" applyAlignment="1"/>
    <xf numFmtId="0" fontId="0" fillId="0" borderId="17" xfId="0" applyFont="1" applyFill="1" applyBorder="1" applyAlignment="1"/>
    <xf numFmtId="0" fontId="9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9" fillId="0" borderId="18" xfId="1" applyFont="1" applyBorder="1"/>
    <xf numFmtId="0" fontId="0" fillId="2" borderId="16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6" borderId="15" xfId="0" applyFont="1" applyFill="1" applyBorder="1"/>
    <xf numFmtId="0" fontId="0" fillId="6" borderId="16" xfId="0" applyFont="1" applyFill="1" applyBorder="1"/>
    <xf numFmtId="0" fontId="0" fillId="2" borderId="0" xfId="0" applyFill="1" applyAlignment="1">
      <alignment horizontal="left"/>
    </xf>
    <xf numFmtId="0" fontId="0" fillId="0" borderId="15" xfId="0" applyFont="1" applyBorder="1" applyAlignment="1">
      <alignment vertical="center"/>
    </xf>
    <xf numFmtId="0" fontId="0" fillId="6" borderId="14" xfId="0" applyFont="1" applyFill="1" applyBorder="1"/>
    <xf numFmtId="0" fontId="0" fillId="0" borderId="37" xfId="0" applyFont="1" applyBorder="1" applyAlignment="1">
      <alignment vertical="center"/>
    </xf>
    <xf numFmtId="0" fontId="9" fillId="2" borderId="17" xfId="0" applyFont="1" applyFill="1" applyBorder="1"/>
    <xf numFmtId="0" fontId="9" fillId="2" borderId="15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2" fillId="2" borderId="0" xfId="0" applyFont="1" applyFill="1"/>
    <xf numFmtId="0" fontId="12" fillId="4" borderId="15" xfId="0" applyFont="1" applyFill="1" applyBorder="1"/>
    <xf numFmtId="0" fontId="0" fillId="0" borderId="14" xfId="0" applyFont="1" applyFill="1" applyBorder="1" applyAlignment="1">
      <alignment horizontal="center"/>
    </xf>
    <xf numFmtId="0" fontId="0" fillId="2" borderId="0" xfId="0" applyFont="1" applyFill="1" applyBorder="1"/>
    <xf numFmtId="0" fontId="1" fillId="3" borderId="44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2" borderId="26" xfId="0" applyFill="1" applyBorder="1"/>
    <xf numFmtId="0" fontId="1" fillId="3" borderId="44" xfId="0" applyFont="1" applyFill="1" applyBorder="1" applyAlignment="1"/>
    <xf numFmtId="0" fontId="0" fillId="0" borderId="15" xfId="0" applyFont="1" applyBorder="1" applyAlignment="1"/>
    <xf numFmtId="0" fontId="0" fillId="2" borderId="0" xfId="0" applyFill="1" applyBorder="1"/>
    <xf numFmtId="0" fontId="1" fillId="3" borderId="49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14" xfId="0" applyFont="1" applyBorder="1"/>
    <xf numFmtId="0" fontId="0" fillId="0" borderId="15" xfId="0" applyFont="1" applyFill="1" applyBorder="1"/>
    <xf numFmtId="0" fontId="0" fillId="0" borderId="16" xfId="0" applyFont="1" applyBorder="1"/>
    <xf numFmtId="0" fontId="9" fillId="2" borderId="15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0" fillId="0" borderId="37" xfId="0" applyFont="1" applyBorder="1"/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8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Font="1" applyFill="1" applyBorder="1" applyAlignment="1">
      <alignment horizontal="left"/>
    </xf>
    <xf numFmtId="0" fontId="10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/>
    </xf>
    <xf numFmtId="0" fontId="0" fillId="2" borderId="4" xfId="0" applyFill="1" applyBorder="1"/>
    <xf numFmtId="0" fontId="0" fillId="2" borderId="50" xfId="0" applyFill="1" applyBorder="1"/>
    <xf numFmtId="0" fontId="0" fillId="2" borderId="51" xfId="0" applyFill="1" applyBorder="1"/>
    <xf numFmtId="0" fontId="9" fillId="0" borderId="15" xfId="0" applyFont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9" fillId="0" borderId="15" xfId="1" applyFont="1" applyBorder="1" applyAlignment="1">
      <alignment horizontal="left"/>
    </xf>
    <xf numFmtId="0" fontId="9" fillId="0" borderId="15" xfId="0" applyFont="1" applyFill="1" applyBorder="1"/>
    <xf numFmtId="0" fontId="0" fillId="0" borderId="15" xfId="0" applyFont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" borderId="2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50" xfId="0" applyFont="1" applyFill="1" applyBorder="1"/>
    <xf numFmtId="0" fontId="0" fillId="2" borderId="6" xfId="0" applyFont="1" applyFill="1" applyBorder="1"/>
    <xf numFmtId="0" fontId="0" fillId="2" borderId="51" xfId="0" applyFont="1" applyFill="1" applyBorder="1"/>
    <xf numFmtId="0" fontId="0" fillId="7" borderId="14" xfId="0" applyFont="1" applyFill="1" applyBorder="1"/>
    <xf numFmtId="0" fontId="0" fillId="7" borderId="15" xfId="0" applyFont="1" applyFill="1" applyBorder="1"/>
    <xf numFmtId="0" fontId="1" fillId="3" borderId="23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0" fillId="5" borderId="36" xfId="0" applyFont="1" applyFill="1" applyBorder="1"/>
    <xf numFmtId="0" fontId="0" fillId="0" borderId="15" xfId="0" applyFont="1" applyFill="1" applyBorder="1" applyAlignment="1">
      <alignment horizontal="justify"/>
    </xf>
    <xf numFmtId="0" fontId="9" fillId="0" borderId="15" xfId="0" applyFont="1" applyFill="1" applyBorder="1" applyAlignment="1">
      <alignment horizontal="justify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2" borderId="6" xfId="0" applyFont="1" applyFill="1" applyBorder="1" applyAlignment="1">
      <alignment horizontal="right"/>
    </xf>
    <xf numFmtId="0" fontId="0" fillId="5" borderId="16" xfId="0" applyFont="1" applyFill="1" applyBorder="1" applyAlignment="1">
      <alignment horizontal="right"/>
    </xf>
    <xf numFmtId="0" fontId="0" fillId="6" borderId="16" xfId="0" applyFont="1" applyFill="1" applyBorder="1" applyAlignment="1">
      <alignment horizontal="right"/>
    </xf>
    <xf numFmtId="0" fontId="0" fillId="0" borderId="16" xfId="0" applyFont="1" applyBorder="1" applyAlignment="1">
      <alignment vertical="center" wrapText="1"/>
    </xf>
    <xf numFmtId="0" fontId="0" fillId="2" borderId="16" xfId="0" applyFont="1" applyFill="1" applyBorder="1" applyAlignment="1">
      <alignment horizontal="left"/>
    </xf>
    <xf numFmtId="0" fontId="0" fillId="0" borderId="16" xfId="0" applyFont="1" applyBorder="1" applyAlignment="1">
      <alignment horizontal="center" vertical="center" wrapText="1"/>
    </xf>
    <xf numFmtId="0" fontId="0" fillId="0" borderId="24" xfId="0" applyFont="1" applyBorder="1"/>
    <xf numFmtId="0" fontId="0" fillId="0" borderId="14" xfId="0" applyFont="1" applyBorder="1" applyAlignment="1">
      <alignment horizontal="center"/>
    </xf>
    <xf numFmtId="0" fontId="10" fillId="2" borderId="15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/>
    </xf>
    <xf numFmtId="0" fontId="0" fillId="2" borderId="15" xfId="0" applyFont="1" applyFill="1" applyBorder="1" applyAlignment="1">
      <alignment vertical="center"/>
    </xf>
    <xf numFmtId="0" fontId="0" fillId="2" borderId="50" xfId="0" applyFont="1" applyFill="1" applyBorder="1" applyAlignment="1"/>
    <xf numFmtId="0" fontId="0" fillId="9" borderId="15" xfId="0" applyFill="1" applyBorder="1"/>
    <xf numFmtId="0" fontId="0" fillId="6" borderId="16" xfId="0" applyFill="1" applyBorder="1" applyAlignment="1">
      <alignment horizontal="right"/>
    </xf>
    <xf numFmtId="0" fontId="0" fillId="2" borderId="4" xfId="0" applyFont="1" applyFill="1" applyBorder="1" applyAlignment="1"/>
    <xf numFmtId="0" fontId="0" fillId="2" borderId="51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0" fillId="0" borderId="52" xfId="0" applyFont="1" applyBorder="1"/>
    <xf numFmtId="0" fontId="0" fillId="2" borderId="17" xfId="0" applyFill="1" applyBorder="1"/>
    <xf numFmtId="0" fontId="0" fillId="2" borderId="15" xfId="0" applyFont="1" applyFill="1" applyBorder="1" applyAlignment="1">
      <alignment horizontal="right"/>
    </xf>
    <xf numFmtId="0" fontId="9" fillId="0" borderId="18" xfId="0" applyFont="1" applyBorder="1"/>
    <xf numFmtId="0" fontId="9" fillId="0" borderId="16" xfId="0" applyFont="1" applyBorder="1" applyAlignment="1">
      <alignment horizontal="center"/>
    </xf>
    <xf numFmtId="0" fontId="9" fillId="0" borderId="16" xfId="0" applyFont="1" applyBorder="1"/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7" borderId="15" xfId="0" applyFill="1" applyBorder="1" applyAlignment="1">
      <alignment horizontal="right"/>
    </xf>
    <xf numFmtId="0" fontId="0" fillId="6" borderId="15" xfId="0" applyFill="1" applyBorder="1" applyAlignment="1">
      <alignment horizontal="right"/>
    </xf>
    <xf numFmtId="0" fontId="0" fillId="5" borderId="15" xfId="0" applyFont="1" applyFill="1" applyBorder="1" applyAlignment="1">
      <alignment horizontal="right"/>
    </xf>
    <xf numFmtId="0" fontId="0" fillId="6" borderId="17" xfId="0" applyFill="1" applyBorder="1" applyAlignment="1">
      <alignment horizontal="right"/>
    </xf>
    <xf numFmtId="0" fontId="0" fillId="5" borderId="14" xfId="0" applyFont="1" applyFill="1" applyBorder="1" applyAlignment="1">
      <alignment horizontal="right"/>
    </xf>
    <xf numFmtId="0" fontId="0" fillId="6" borderId="15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50" xfId="0" applyFont="1" applyFill="1" applyBorder="1" applyAlignment="1">
      <alignment horizontal="right"/>
    </xf>
    <xf numFmtId="0" fontId="0" fillId="2" borderId="51" xfId="0" applyFont="1" applyFill="1" applyBorder="1" applyAlignment="1">
      <alignment horizontal="right"/>
    </xf>
    <xf numFmtId="0" fontId="0" fillId="7" borderId="16" xfId="0" applyFill="1" applyBorder="1" applyAlignment="1">
      <alignment horizontal="right"/>
    </xf>
    <xf numFmtId="0" fontId="0" fillId="2" borderId="18" xfId="0" applyFon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6" borderId="18" xfId="0" applyFill="1" applyBorder="1" applyAlignment="1">
      <alignment horizontal="right"/>
    </xf>
    <xf numFmtId="0" fontId="0" fillId="2" borderId="17" xfId="0" applyFon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5" borderId="36" xfId="0" applyFont="1" applyFill="1" applyBorder="1" applyAlignment="1">
      <alignment horizontal="right"/>
    </xf>
    <xf numFmtId="0" fontId="0" fillId="2" borderId="11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0" xfId="0" applyFont="1" applyFill="1" applyBorder="1" applyAlignment="1"/>
    <xf numFmtId="0" fontId="0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right"/>
    </xf>
    <xf numFmtId="0" fontId="9" fillId="2" borderId="15" xfId="0" applyFont="1" applyFill="1" applyBorder="1"/>
    <xf numFmtId="0" fontId="11" fillId="0" borderId="15" xfId="0" applyFont="1" applyFill="1" applyBorder="1" applyAlignment="1"/>
    <xf numFmtId="0" fontId="9" fillId="0" borderId="15" xfId="1" applyFont="1" applyBorder="1"/>
    <xf numFmtId="0" fontId="10" fillId="0" borderId="15" xfId="0" applyFont="1" applyBorder="1"/>
    <xf numFmtId="0" fontId="9" fillId="0" borderId="16" xfId="1" applyFont="1" applyBorder="1"/>
    <xf numFmtId="0" fontId="0" fillId="0" borderId="2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4" borderId="40" xfId="0" applyFont="1" applyFill="1" applyBorder="1"/>
    <xf numFmtId="0" fontId="0" fillId="4" borderId="53" xfId="0" applyFont="1" applyFill="1" applyBorder="1"/>
    <xf numFmtId="0" fontId="12" fillId="4" borderId="53" xfId="0" applyFont="1" applyFill="1" applyBorder="1"/>
    <xf numFmtId="0" fontId="0" fillId="4" borderId="48" xfId="0" applyFont="1" applyFill="1" applyBorder="1"/>
    <xf numFmtId="0" fontId="0" fillId="2" borderId="50" xfId="0" applyFill="1" applyBorder="1" applyAlignment="1">
      <alignment horizontal="right"/>
    </xf>
    <xf numFmtId="0" fontId="0" fillId="2" borderId="19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0" fontId="0" fillId="2" borderId="21" xfId="0" applyFont="1" applyFill="1" applyBorder="1" applyAlignment="1">
      <alignment horizontal="right"/>
    </xf>
    <xf numFmtId="0" fontId="0" fillId="6" borderId="24" xfId="0" applyFont="1" applyFill="1" applyBorder="1"/>
    <xf numFmtId="0" fontId="0" fillId="6" borderId="17" xfId="0" applyFont="1" applyFill="1" applyBorder="1"/>
    <xf numFmtId="0" fontId="0" fillId="6" borderId="17" xfId="0" applyFont="1" applyFill="1" applyBorder="1" applyAlignment="1">
      <alignment horizontal="right"/>
    </xf>
    <xf numFmtId="0" fontId="0" fillId="6" borderId="18" xfId="0" applyFont="1" applyFill="1" applyBorder="1" applyAlignment="1">
      <alignment horizontal="right"/>
    </xf>
    <xf numFmtId="0" fontId="0" fillId="7" borderId="15" xfId="0" applyFont="1" applyFill="1" applyBorder="1" applyAlignment="1">
      <alignment horizontal="right"/>
    </xf>
    <xf numFmtId="0" fontId="0" fillId="7" borderId="16" xfId="0" applyFont="1" applyFill="1" applyBorder="1" applyAlignment="1">
      <alignment horizontal="right"/>
    </xf>
    <xf numFmtId="0" fontId="0" fillId="2" borderId="16" xfId="0" applyFont="1" applyFill="1" applyBorder="1" applyAlignment="1"/>
    <xf numFmtId="0" fontId="9" fillId="0" borderId="14" xfId="0" applyFont="1" applyBorder="1"/>
    <xf numFmtId="0" fontId="0" fillId="0" borderId="14" xfId="0" applyFont="1" applyBorder="1" applyAlignment="1">
      <alignment horizontal="left"/>
    </xf>
    <xf numFmtId="0" fontId="0" fillId="0" borderId="16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0" fontId="0" fillId="4" borderId="40" xfId="0" applyFill="1" applyBorder="1"/>
    <xf numFmtId="0" fontId="0" fillId="4" borderId="53" xfId="0" applyFill="1" applyBorder="1"/>
    <xf numFmtId="0" fontId="0" fillId="2" borderId="13" xfId="0" applyFont="1" applyFill="1" applyBorder="1"/>
    <xf numFmtId="0" fontId="0" fillId="7" borderId="16" xfId="0" applyFill="1" applyBorder="1"/>
    <xf numFmtId="0" fontId="0" fillId="2" borderId="37" xfId="0" applyFill="1" applyBorder="1"/>
    <xf numFmtId="0" fontId="10" fillId="0" borderId="37" xfId="0" applyFont="1" applyBorder="1" applyAlignment="1">
      <alignment vertical="center"/>
    </xf>
    <xf numFmtId="0" fontId="0" fillId="0" borderId="37" xfId="0" applyFont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0" fontId="0" fillId="2" borderId="54" xfId="0" applyFill="1" applyBorder="1"/>
    <xf numFmtId="0" fontId="0" fillId="2" borderId="55" xfId="0" applyFill="1" applyBorder="1"/>
    <xf numFmtId="0" fontId="0" fillId="4" borderId="37" xfId="0" applyFill="1" applyBorder="1"/>
    <xf numFmtId="0" fontId="0" fillId="5" borderId="37" xfId="0" applyFill="1" applyBorder="1"/>
    <xf numFmtId="0" fontId="0" fillId="7" borderId="37" xfId="0" applyFill="1" applyBorder="1"/>
    <xf numFmtId="0" fontId="0" fillId="6" borderId="37" xfId="0" applyFill="1" applyBorder="1"/>
    <xf numFmtId="0" fontId="1" fillId="3" borderId="5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581025</xdr:colOff>
      <xdr:row>1</xdr:row>
      <xdr:rowOff>17087</xdr:rowOff>
    </xdr:from>
    <xdr:to>
      <xdr:col>14</xdr:col>
      <xdr:colOff>581025</xdr:colOff>
      <xdr:row>6</xdr:row>
      <xdr:rowOff>140673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5" y="207587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</xdr:row>
      <xdr:rowOff>85725</xdr:rowOff>
    </xdr:from>
    <xdr:to>
      <xdr:col>2</xdr:col>
      <xdr:colOff>1143000</xdr:colOff>
      <xdr:row>5</xdr:row>
      <xdr:rowOff>228600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76225"/>
          <a:ext cx="904875" cy="904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2</xdr:row>
      <xdr:rowOff>57150</xdr:rowOff>
    </xdr:from>
    <xdr:to>
      <xdr:col>1</xdr:col>
      <xdr:colOff>1276350</xdr:colOff>
      <xdr:row>6</xdr:row>
      <xdr:rowOff>152400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438150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2</xdr:row>
      <xdr:rowOff>0</xdr:rowOff>
    </xdr:from>
    <xdr:to>
      <xdr:col>13</xdr:col>
      <xdr:colOff>476250</xdr:colOff>
      <xdr:row>7</xdr:row>
      <xdr:rowOff>75961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81000"/>
          <a:ext cx="1162050" cy="11237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1</xdr:row>
      <xdr:rowOff>180975</xdr:rowOff>
    </xdr:from>
    <xdr:to>
      <xdr:col>11</xdr:col>
      <xdr:colOff>876300</xdr:colOff>
      <xdr:row>7</xdr:row>
      <xdr:rowOff>66436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714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</xdr:row>
      <xdr:rowOff>38100</xdr:rowOff>
    </xdr:from>
    <xdr:to>
      <xdr:col>2</xdr:col>
      <xdr:colOff>857250</xdr:colOff>
      <xdr:row>6</xdr:row>
      <xdr:rowOff>133350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9100"/>
          <a:ext cx="90487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2</xdr:row>
      <xdr:rowOff>9525</xdr:rowOff>
    </xdr:from>
    <xdr:to>
      <xdr:col>14</xdr:col>
      <xdr:colOff>485775</xdr:colOff>
      <xdr:row>7</xdr:row>
      <xdr:rowOff>85486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0225" y="39052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180975</xdr:rowOff>
    </xdr:from>
    <xdr:to>
      <xdr:col>2</xdr:col>
      <xdr:colOff>1323975</xdr:colOff>
      <xdr:row>6</xdr:row>
      <xdr:rowOff>85725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371475"/>
          <a:ext cx="904875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495300</xdr:colOff>
      <xdr:row>1</xdr:row>
      <xdr:rowOff>66675</xdr:rowOff>
    </xdr:from>
    <xdr:to>
      <xdr:col>14</xdr:col>
      <xdr:colOff>495300</xdr:colOff>
      <xdr:row>6</xdr:row>
      <xdr:rowOff>190261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2571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</xdr:row>
      <xdr:rowOff>142875</xdr:rowOff>
    </xdr:from>
    <xdr:to>
      <xdr:col>2</xdr:col>
      <xdr:colOff>1247775</xdr:colOff>
      <xdr:row>6</xdr:row>
      <xdr:rowOff>47625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33375"/>
          <a:ext cx="904875" cy="90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1</xdr:row>
      <xdr:rowOff>38100</xdr:rowOff>
    </xdr:from>
    <xdr:to>
      <xdr:col>14</xdr:col>
      <xdr:colOff>485775</xdr:colOff>
      <xdr:row>6</xdr:row>
      <xdr:rowOff>161686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2286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155574</xdr:rowOff>
    </xdr:from>
    <xdr:to>
      <xdr:col>2</xdr:col>
      <xdr:colOff>1323975</xdr:colOff>
      <xdr:row>6</xdr:row>
      <xdr:rowOff>60324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346074"/>
          <a:ext cx="904875" cy="90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</xdr:row>
      <xdr:rowOff>142875</xdr:rowOff>
    </xdr:from>
    <xdr:to>
      <xdr:col>11</xdr:col>
      <xdr:colOff>866775</xdr:colOff>
      <xdr:row>7</xdr:row>
      <xdr:rowOff>28336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3333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</xdr:row>
      <xdr:rowOff>85725</xdr:rowOff>
    </xdr:from>
    <xdr:to>
      <xdr:col>2</xdr:col>
      <xdr:colOff>914400</xdr:colOff>
      <xdr:row>6</xdr:row>
      <xdr:rowOff>180975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66725"/>
          <a:ext cx="904875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466725</xdr:colOff>
      <xdr:row>1</xdr:row>
      <xdr:rowOff>47625</xdr:rowOff>
    </xdr:from>
    <xdr:to>
      <xdr:col>14</xdr:col>
      <xdr:colOff>466725</xdr:colOff>
      <xdr:row>6</xdr:row>
      <xdr:rowOff>171211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23812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95250</xdr:rowOff>
    </xdr:from>
    <xdr:to>
      <xdr:col>2</xdr:col>
      <xdr:colOff>1285875</xdr:colOff>
      <xdr:row>6</xdr:row>
      <xdr:rowOff>190500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476250"/>
          <a:ext cx="904875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1</xdr:row>
      <xdr:rowOff>19050</xdr:rowOff>
    </xdr:from>
    <xdr:to>
      <xdr:col>14</xdr:col>
      <xdr:colOff>485775</xdr:colOff>
      <xdr:row>6</xdr:row>
      <xdr:rowOff>142636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20955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</xdr:row>
      <xdr:rowOff>9525</xdr:rowOff>
    </xdr:from>
    <xdr:to>
      <xdr:col>2</xdr:col>
      <xdr:colOff>1238250</xdr:colOff>
      <xdr:row>6</xdr:row>
      <xdr:rowOff>104775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90525"/>
          <a:ext cx="904875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</xdr:row>
      <xdr:rowOff>85725</xdr:rowOff>
    </xdr:from>
    <xdr:to>
      <xdr:col>2</xdr:col>
      <xdr:colOff>1308099</xdr:colOff>
      <xdr:row>6</xdr:row>
      <xdr:rowOff>12699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76225"/>
          <a:ext cx="927099" cy="927099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1</xdr:row>
      <xdr:rowOff>76200</xdr:rowOff>
    </xdr:from>
    <xdr:to>
      <xdr:col>14</xdr:col>
      <xdr:colOff>552450</xdr:colOff>
      <xdr:row>6</xdr:row>
      <xdr:rowOff>199786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2667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</xdr:row>
      <xdr:rowOff>85725</xdr:rowOff>
    </xdr:from>
    <xdr:to>
      <xdr:col>2</xdr:col>
      <xdr:colOff>1285875</xdr:colOff>
      <xdr:row>5</xdr:row>
      <xdr:rowOff>228600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76225"/>
          <a:ext cx="904875" cy="904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466725</xdr:colOff>
      <xdr:row>1</xdr:row>
      <xdr:rowOff>57150</xdr:rowOff>
    </xdr:from>
    <xdr:to>
      <xdr:col>14</xdr:col>
      <xdr:colOff>466725</xdr:colOff>
      <xdr:row>6</xdr:row>
      <xdr:rowOff>180736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24765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114300</xdr:rowOff>
    </xdr:from>
    <xdr:to>
      <xdr:col>2</xdr:col>
      <xdr:colOff>1095375</xdr:colOff>
      <xdr:row>6</xdr:row>
      <xdr:rowOff>19050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0480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26"/>
  <sheetViews>
    <sheetView topLeftCell="A7" workbookViewId="0">
      <selection activeCell="B11" sqref="B11:O26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85546875" style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16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x14ac:dyDescent="0.25">
      <c r="B9" s="267" t="s">
        <v>0</v>
      </c>
      <c r="C9" s="272" t="s">
        <v>1</v>
      </c>
      <c r="D9" s="272" t="s">
        <v>2</v>
      </c>
      <c r="E9" s="272" t="s">
        <v>3</v>
      </c>
      <c r="F9" s="272" t="s">
        <v>13</v>
      </c>
      <c r="G9" s="272"/>
      <c r="H9" s="7" t="s">
        <v>8</v>
      </c>
      <c r="I9" s="272" t="s">
        <v>10</v>
      </c>
      <c r="J9" s="272"/>
      <c r="K9" s="7" t="s">
        <v>9</v>
      </c>
      <c r="L9" s="272" t="s">
        <v>12</v>
      </c>
      <c r="M9" s="272"/>
      <c r="N9" s="7" t="s">
        <v>9</v>
      </c>
      <c r="O9" s="5" t="s">
        <v>7</v>
      </c>
    </row>
    <row r="10" spans="2:15" ht="15.75" thickBot="1" x14ac:dyDescent="0.3">
      <c r="B10" s="268"/>
      <c r="C10" s="273"/>
      <c r="D10" s="273"/>
      <c r="E10" s="273"/>
      <c r="F10" s="116" t="s">
        <v>4</v>
      </c>
      <c r="G10" s="116" t="s">
        <v>5</v>
      </c>
      <c r="H10" s="26" t="s">
        <v>11</v>
      </c>
      <c r="I10" s="6" t="s">
        <v>4</v>
      </c>
      <c r="J10" s="6" t="s">
        <v>5</v>
      </c>
      <c r="K10" s="26" t="s">
        <v>10</v>
      </c>
      <c r="L10" s="6" t="s">
        <v>4</v>
      </c>
      <c r="M10" s="6" t="s">
        <v>5</v>
      </c>
      <c r="N10" s="26" t="s">
        <v>12</v>
      </c>
      <c r="O10" s="31" t="s">
        <v>6</v>
      </c>
    </row>
    <row r="11" spans="2:15" x14ac:dyDescent="0.25">
      <c r="B11" s="10">
        <v>1</v>
      </c>
      <c r="C11" s="126" t="s">
        <v>112</v>
      </c>
      <c r="D11" s="131" t="s">
        <v>53</v>
      </c>
      <c r="E11" s="121">
        <v>0</v>
      </c>
      <c r="F11" s="2">
        <v>40</v>
      </c>
      <c r="G11" s="134">
        <v>39</v>
      </c>
      <c r="H11" s="13">
        <f t="shared" ref="H11:H26" si="0">G11+F11-E11</f>
        <v>79</v>
      </c>
      <c r="I11" s="2">
        <v>35</v>
      </c>
      <c r="J11" s="134">
        <v>38</v>
      </c>
      <c r="K11" s="16">
        <f t="shared" ref="K11:K26" si="1">(J11+I11-E11)</f>
        <v>73</v>
      </c>
      <c r="L11" s="2">
        <v>40</v>
      </c>
      <c r="M11" s="134">
        <v>39</v>
      </c>
      <c r="N11" s="29">
        <f t="shared" ref="N11:N25" si="2">L11+M11</f>
        <v>79</v>
      </c>
      <c r="O11" s="19">
        <f t="shared" ref="O11:O25" si="3">H11+K11+N11</f>
        <v>231</v>
      </c>
    </row>
    <row r="12" spans="2:15" x14ac:dyDescent="0.25">
      <c r="B12" s="11">
        <v>2</v>
      </c>
      <c r="C12" s="127" t="s">
        <v>111</v>
      </c>
      <c r="D12" s="65" t="s">
        <v>53</v>
      </c>
      <c r="E12" s="62">
        <v>0</v>
      </c>
      <c r="F12" s="3">
        <v>35</v>
      </c>
      <c r="G12" s="135">
        <v>40</v>
      </c>
      <c r="H12" s="14">
        <f t="shared" si="0"/>
        <v>75</v>
      </c>
      <c r="I12" s="3">
        <v>40</v>
      </c>
      <c r="J12" s="135">
        <v>37</v>
      </c>
      <c r="K12" s="17">
        <f t="shared" si="1"/>
        <v>77</v>
      </c>
      <c r="L12" s="3">
        <v>42</v>
      </c>
      <c r="M12" s="135">
        <v>42</v>
      </c>
      <c r="N12" s="30">
        <f t="shared" si="2"/>
        <v>84</v>
      </c>
      <c r="O12" s="20">
        <f t="shared" si="3"/>
        <v>236</v>
      </c>
    </row>
    <row r="13" spans="2:15" x14ac:dyDescent="0.25">
      <c r="B13" s="11">
        <v>3</v>
      </c>
      <c r="C13" s="127" t="s">
        <v>117</v>
      </c>
      <c r="D13" s="39" t="s">
        <v>70</v>
      </c>
      <c r="E13" s="62">
        <v>0</v>
      </c>
      <c r="F13" s="3">
        <v>49</v>
      </c>
      <c r="G13" s="135">
        <v>37</v>
      </c>
      <c r="H13" s="14">
        <f t="shared" si="0"/>
        <v>86</v>
      </c>
      <c r="I13" s="3">
        <v>39</v>
      </c>
      <c r="J13" s="135">
        <v>42</v>
      </c>
      <c r="K13" s="17">
        <f t="shared" si="1"/>
        <v>81</v>
      </c>
      <c r="L13" s="3">
        <v>42</v>
      </c>
      <c r="M13" s="135">
        <v>39</v>
      </c>
      <c r="N13" s="30">
        <f t="shared" si="2"/>
        <v>81</v>
      </c>
      <c r="O13" s="20">
        <f t="shared" si="3"/>
        <v>248</v>
      </c>
    </row>
    <row r="14" spans="2:15" x14ac:dyDescent="0.25">
      <c r="B14" s="11">
        <v>4</v>
      </c>
      <c r="C14" s="127" t="s">
        <v>113</v>
      </c>
      <c r="D14" s="65" t="s">
        <v>53</v>
      </c>
      <c r="E14" s="62">
        <v>0</v>
      </c>
      <c r="F14" s="3">
        <v>42</v>
      </c>
      <c r="G14" s="135">
        <v>39</v>
      </c>
      <c r="H14" s="14">
        <f t="shared" si="0"/>
        <v>81</v>
      </c>
      <c r="I14" s="3">
        <v>40</v>
      </c>
      <c r="J14" s="135">
        <v>43</v>
      </c>
      <c r="K14" s="17">
        <f t="shared" si="1"/>
        <v>83</v>
      </c>
      <c r="L14" s="3">
        <v>43</v>
      </c>
      <c r="M14" s="135">
        <v>44</v>
      </c>
      <c r="N14" s="30">
        <f t="shared" si="2"/>
        <v>87</v>
      </c>
      <c r="O14" s="20">
        <f t="shared" si="3"/>
        <v>251</v>
      </c>
    </row>
    <row r="15" spans="2:15" x14ac:dyDescent="0.25">
      <c r="B15" s="11">
        <v>5</v>
      </c>
      <c r="C15" s="127" t="s">
        <v>121</v>
      </c>
      <c r="D15" s="59" t="s">
        <v>74</v>
      </c>
      <c r="E15" s="62">
        <v>0</v>
      </c>
      <c r="F15" s="3">
        <v>47</v>
      </c>
      <c r="G15" s="135">
        <v>44</v>
      </c>
      <c r="H15" s="14">
        <f t="shared" si="0"/>
        <v>91</v>
      </c>
      <c r="I15" s="3">
        <v>39</v>
      </c>
      <c r="J15" s="135">
        <v>40</v>
      </c>
      <c r="K15" s="17">
        <f t="shared" si="1"/>
        <v>79</v>
      </c>
      <c r="L15" s="3">
        <v>42</v>
      </c>
      <c r="M15" s="135">
        <v>39</v>
      </c>
      <c r="N15" s="30">
        <f t="shared" si="2"/>
        <v>81</v>
      </c>
      <c r="O15" s="20">
        <f t="shared" si="3"/>
        <v>251</v>
      </c>
    </row>
    <row r="16" spans="2:15" x14ac:dyDescent="0.25">
      <c r="B16" s="11">
        <v>6</v>
      </c>
      <c r="C16" s="127" t="s">
        <v>122</v>
      </c>
      <c r="D16" s="59" t="s">
        <v>74</v>
      </c>
      <c r="E16" s="62">
        <v>0</v>
      </c>
      <c r="F16" s="3">
        <v>44</v>
      </c>
      <c r="G16" s="135">
        <v>42</v>
      </c>
      <c r="H16" s="14">
        <f t="shared" si="0"/>
        <v>86</v>
      </c>
      <c r="I16" s="3">
        <v>41</v>
      </c>
      <c r="J16" s="135">
        <v>44</v>
      </c>
      <c r="K16" s="17">
        <f t="shared" si="1"/>
        <v>85</v>
      </c>
      <c r="L16" s="3">
        <v>42</v>
      </c>
      <c r="M16" s="135">
        <v>41</v>
      </c>
      <c r="N16" s="30">
        <f t="shared" si="2"/>
        <v>83</v>
      </c>
      <c r="O16" s="20">
        <f t="shared" si="3"/>
        <v>254</v>
      </c>
    </row>
    <row r="17" spans="2:15" x14ac:dyDescent="0.25">
      <c r="B17" s="11">
        <v>7</v>
      </c>
      <c r="C17" s="128" t="s">
        <v>118</v>
      </c>
      <c r="D17" s="132" t="s">
        <v>72</v>
      </c>
      <c r="E17" s="62">
        <v>0</v>
      </c>
      <c r="F17" s="3">
        <v>45</v>
      </c>
      <c r="G17" s="135">
        <v>45</v>
      </c>
      <c r="H17" s="14">
        <f t="shared" si="0"/>
        <v>90</v>
      </c>
      <c r="I17" s="3">
        <v>41</v>
      </c>
      <c r="J17" s="135">
        <v>42</v>
      </c>
      <c r="K17" s="17">
        <f t="shared" si="1"/>
        <v>83</v>
      </c>
      <c r="L17" s="3">
        <v>42</v>
      </c>
      <c r="M17" s="135">
        <v>45</v>
      </c>
      <c r="N17" s="30">
        <f t="shared" si="2"/>
        <v>87</v>
      </c>
      <c r="O17" s="20">
        <f t="shared" si="3"/>
        <v>260</v>
      </c>
    </row>
    <row r="18" spans="2:15" x14ac:dyDescent="0.25">
      <c r="B18" s="11">
        <v>8</v>
      </c>
      <c r="C18" s="127" t="s">
        <v>114</v>
      </c>
      <c r="D18" s="65" t="s">
        <v>53</v>
      </c>
      <c r="E18" s="62">
        <v>0</v>
      </c>
      <c r="F18" s="3">
        <v>45</v>
      </c>
      <c r="G18" s="135">
        <v>48</v>
      </c>
      <c r="H18" s="14">
        <f t="shared" si="0"/>
        <v>93</v>
      </c>
      <c r="I18" s="3">
        <v>41</v>
      </c>
      <c r="J18" s="135">
        <v>46</v>
      </c>
      <c r="K18" s="17">
        <f t="shared" si="1"/>
        <v>87</v>
      </c>
      <c r="L18" s="3">
        <v>38</v>
      </c>
      <c r="M18" s="135">
        <v>44</v>
      </c>
      <c r="N18" s="30">
        <f t="shared" si="2"/>
        <v>82</v>
      </c>
      <c r="O18" s="20">
        <f t="shared" si="3"/>
        <v>262</v>
      </c>
    </row>
    <row r="19" spans="2:15" x14ac:dyDescent="0.25">
      <c r="B19" s="11">
        <v>9</v>
      </c>
      <c r="C19" s="44" t="s">
        <v>62</v>
      </c>
      <c r="D19" s="39" t="s">
        <v>53</v>
      </c>
      <c r="E19" s="62">
        <v>0</v>
      </c>
      <c r="F19" s="3">
        <v>47</v>
      </c>
      <c r="G19" s="135">
        <v>44</v>
      </c>
      <c r="H19" s="14">
        <f t="shared" si="0"/>
        <v>91</v>
      </c>
      <c r="I19" s="3">
        <v>44</v>
      </c>
      <c r="J19" s="135">
        <v>43</v>
      </c>
      <c r="K19" s="17">
        <f t="shared" si="1"/>
        <v>87</v>
      </c>
      <c r="L19" s="3">
        <v>44</v>
      </c>
      <c r="M19" s="135">
        <v>43</v>
      </c>
      <c r="N19" s="30">
        <f t="shared" si="2"/>
        <v>87</v>
      </c>
      <c r="O19" s="20">
        <f t="shared" si="3"/>
        <v>265</v>
      </c>
    </row>
    <row r="20" spans="2:15" x14ac:dyDescent="0.25">
      <c r="B20" s="11">
        <v>10</v>
      </c>
      <c r="C20" s="40" t="s">
        <v>68</v>
      </c>
      <c r="D20" s="39" t="s">
        <v>64</v>
      </c>
      <c r="E20" s="62">
        <v>0</v>
      </c>
      <c r="F20" s="3">
        <v>45</v>
      </c>
      <c r="G20" s="135">
        <v>48</v>
      </c>
      <c r="H20" s="14">
        <f t="shared" si="0"/>
        <v>93</v>
      </c>
      <c r="I20" s="3">
        <v>42</v>
      </c>
      <c r="J20" s="135">
        <v>42</v>
      </c>
      <c r="K20" s="17">
        <f t="shared" si="1"/>
        <v>84</v>
      </c>
      <c r="L20" s="3">
        <v>44</v>
      </c>
      <c r="M20" s="135">
        <v>47</v>
      </c>
      <c r="N20" s="30">
        <f t="shared" si="2"/>
        <v>91</v>
      </c>
      <c r="O20" s="20">
        <f t="shared" si="3"/>
        <v>268</v>
      </c>
    </row>
    <row r="21" spans="2:15" x14ac:dyDescent="0.25">
      <c r="B21" s="11">
        <v>11</v>
      </c>
      <c r="C21" s="127" t="s">
        <v>119</v>
      </c>
      <c r="D21" s="59" t="s">
        <v>74</v>
      </c>
      <c r="E21" s="62">
        <v>0</v>
      </c>
      <c r="F21" s="3">
        <v>43</v>
      </c>
      <c r="G21" s="135">
        <v>44</v>
      </c>
      <c r="H21" s="14">
        <f t="shared" si="0"/>
        <v>87</v>
      </c>
      <c r="I21" s="3">
        <v>43</v>
      </c>
      <c r="J21" s="135">
        <v>47</v>
      </c>
      <c r="K21" s="17">
        <f t="shared" si="1"/>
        <v>90</v>
      </c>
      <c r="L21" s="3">
        <v>45</v>
      </c>
      <c r="M21" s="135">
        <v>50</v>
      </c>
      <c r="N21" s="30">
        <f t="shared" si="2"/>
        <v>95</v>
      </c>
      <c r="O21" s="20">
        <f t="shared" si="3"/>
        <v>272</v>
      </c>
    </row>
    <row r="22" spans="2:15" x14ac:dyDescent="0.25">
      <c r="B22" s="11">
        <v>12</v>
      </c>
      <c r="C22" s="129" t="s">
        <v>126</v>
      </c>
      <c r="D22" s="124" t="s">
        <v>71</v>
      </c>
      <c r="E22" s="62">
        <v>0</v>
      </c>
      <c r="F22" s="3">
        <v>46</v>
      </c>
      <c r="G22" s="135">
        <v>51</v>
      </c>
      <c r="H22" s="14">
        <f t="shared" si="0"/>
        <v>97</v>
      </c>
      <c r="I22" s="3">
        <v>46</v>
      </c>
      <c r="J22" s="135">
        <v>46</v>
      </c>
      <c r="K22" s="17">
        <f t="shared" si="1"/>
        <v>92</v>
      </c>
      <c r="L22" s="3">
        <v>42</v>
      </c>
      <c r="M22" s="135">
        <v>43</v>
      </c>
      <c r="N22" s="30">
        <f t="shared" si="2"/>
        <v>85</v>
      </c>
      <c r="O22" s="20">
        <f t="shared" si="3"/>
        <v>274</v>
      </c>
    </row>
    <row r="23" spans="2:15" x14ac:dyDescent="0.25">
      <c r="B23" s="11">
        <v>13</v>
      </c>
      <c r="C23" s="127" t="s">
        <v>120</v>
      </c>
      <c r="D23" s="59" t="s">
        <v>74</v>
      </c>
      <c r="E23" s="62">
        <v>0</v>
      </c>
      <c r="F23" s="3">
        <v>50</v>
      </c>
      <c r="G23" s="135">
        <v>48</v>
      </c>
      <c r="H23" s="14">
        <f t="shared" si="0"/>
        <v>98</v>
      </c>
      <c r="I23" s="3">
        <v>43</v>
      </c>
      <c r="J23" s="135">
        <v>45</v>
      </c>
      <c r="K23" s="17">
        <f t="shared" si="1"/>
        <v>88</v>
      </c>
      <c r="L23" s="3">
        <v>44</v>
      </c>
      <c r="M23" s="135">
        <v>45</v>
      </c>
      <c r="N23" s="30">
        <f t="shared" si="2"/>
        <v>89</v>
      </c>
      <c r="O23" s="20">
        <f t="shared" si="3"/>
        <v>275</v>
      </c>
    </row>
    <row r="24" spans="2:15" x14ac:dyDescent="0.25">
      <c r="B24" s="11">
        <v>14</v>
      </c>
      <c r="C24" s="129" t="s">
        <v>123</v>
      </c>
      <c r="D24" s="124" t="s">
        <v>71</v>
      </c>
      <c r="E24" s="62">
        <v>0</v>
      </c>
      <c r="F24" s="3">
        <v>44</v>
      </c>
      <c r="G24" s="135">
        <v>47</v>
      </c>
      <c r="H24" s="14">
        <f t="shared" si="0"/>
        <v>91</v>
      </c>
      <c r="I24" s="3">
        <v>47</v>
      </c>
      <c r="J24" s="135">
        <v>49</v>
      </c>
      <c r="K24" s="17">
        <f t="shared" si="1"/>
        <v>96</v>
      </c>
      <c r="L24" s="3">
        <v>45</v>
      </c>
      <c r="M24" s="135">
        <v>45</v>
      </c>
      <c r="N24" s="30">
        <f t="shared" si="2"/>
        <v>90</v>
      </c>
      <c r="O24" s="20">
        <f t="shared" si="3"/>
        <v>277</v>
      </c>
    </row>
    <row r="25" spans="2:15" x14ac:dyDescent="0.25">
      <c r="B25" s="11">
        <v>15</v>
      </c>
      <c r="C25" s="129" t="s">
        <v>124</v>
      </c>
      <c r="D25" s="124" t="s">
        <v>71</v>
      </c>
      <c r="E25" s="62">
        <v>0</v>
      </c>
      <c r="F25" s="3">
        <v>54</v>
      </c>
      <c r="G25" s="135">
        <v>53</v>
      </c>
      <c r="H25" s="14">
        <f t="shared" si="0"/>
        <v>107</v>
      </c>
      <c r="I25" s="3">
        <v>51</v>
      </c>
      <c r="J25" s="135">
        <v>54</v>
      </c>
      <c r="K25" s="17">
        <f t="shared" si="1"/>
        <v>105</v>
      </c>
      <c r="L25" s="3">
        <v>46</v>
      </c>
      <c r="M25" s="135">
        <v>50</v>
      </c>
      <c r="N25" s="30">
        <f t="shared" si="2"/>
        <v>96</v>
      </c>
      <c r="O25" s="20">
        <f t="shared" si="3"/>
        <v>308</v>
      </c>
    </row>
    <row r="26" spans="2:15" ht="15.75" thickBot="1" x14ac:dyDescent="0.3">
      <c r="B26" s="12">
        <v>16</v>
      </c>
      <c r="C26" s="130" t="s">
        <v>125</v>
      </c>
      <c r="D26" s="133" t="s">
        <v>71</v>
      </c>
      <c r="E26" s="93">
        <v>0</v>
      </c>
      <c r="F26" s="4">
        <v>49</v>
      </c>
      <c r="G26" s="136">
        <v>43</v>
      </c>
      <c r="H26" s="15">
        <f t="shared" si="0"/>
        <v>92</v>
      </c>
      <c r="I26" s="4">
        <v>48</v>
      </c>
      <c r="J26" s="136">
        <v>41</v>
      </c>
      <c r="K26" s="18">
        <f t="shared" si="1"/>
        <v>89</v>
      </c>
      <c r="L26" s="4"/>
      <c r="M26" s="136"/>
      <c r="N26" s="199" t="s">
        <v>191</v>
      </c>
      <c r="O26" s="173" t="s">
        <v>191</v>
      </c>
    </row>
  </sheetData>
  <sortState ref="C11:O26">
    <sortCondition ref="O11:O26"/>
  </sortState>
  <mergeCells count="11">
    <mergeCell ref="B9:B10"/>
    <mergeCell ref="B4:O5"/>
    <mergeCell ref="B6:O6"/>
    <mergeCell ref="B7:O7"/>
    <mergeCell ref="B8:O8"/>
    <mergeCell ref="F9:G9"/>
    <mergeCell ref="I9:J9"/>
    <mergeCell ref="L9:M9"/>
    <mergeCell ref="E9:E10"/>
    <mergeCell ref="D9:D10"/>
    <mergeCell ref="C9:C10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39"/>
  <sheetViews>
    <sheetView topLeftCell="A4" workbookViewId="0">
      <selection activeCell="B39" sqref="B39"/>
    </sheetView>
  </sheetViews>
  <sheetFormatPr baseColWidth="10" defaultColWidth="11.42578125" defaultRowHeight="15" x14ac:dyDescent="0.25"/>
  <cols>
    <col min="1" max="1" width="3" style="1" bestFit="1" customWidth="1"/>
    <col min="2" max="2" width="37.140625" style="1" customWidth="1"/>
    <col min="3" max="3" width="13.7109375" style="97" bestFit="1" customWidth="1"/>
    <col min="4" max="4" width="11.42578125" style="77"/>
    <col min="5" max="5" width="9.85546875" style="1" customWidth="1"/>
    <col min="6" max="6" width="9.7109375" style="1" bestFit="1" customWidth="1"/>
    <col min="7" max="7" width="7.7109375" style="1" bestFit="1" customWidth="1"/>
    <col min="8" max="8" width="9.85546875" style="1" customWidth="1"/>
    <col min="9" max="9" width="9.7109375" style="1" bestFit="1" customWidth="1"/>
    <col min="10" max="10" width="8.140625" style="1" customWidth="1"/>
    <col min="11" max="11" width="9.85546875" style="1" customWidth="1"/>
    <col min="12" max="12" width="9.7109375" style="1" bestFit="1" customWidth="1"/>
    <col min="13" max="13" width="7.7109375" style="1" bestFit="1" customWidth="1"/>
    <col min="14" max="14" width="13.5703125" style="1" customWidth="1"/>
    <col min="15" max="16384" width="11.42578125" style="1"/>
  </cols>
  <sheetData>
    <row r="4" spans="1:14" x14ac:dyDescent="0.25">
      <c r="A4" s="269" t="s">
        <v>14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14" x14ac:dyDescent="0.25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</row>
    <row r="6" spans="1:14" ht="18.75" x14ac:dyDescent="0.3">
      <c r="A6" s="270" t="s">
        <v>15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</row>
    <row r="7" spans="1:14" ht="18.75" x14ac:dyDescent="0.3">
      <c r="A7" s="270" t="s">
        <v>67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</row>
    <row r="8" spans="1:14" ht="19.5" thickBot="1" x14ac:dyDescent="0.35">
      <c r="A8" s="296" t="s">
        <v>17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</row>
    <row r="9" spans="1:14" ht="15.75" thickBot="1" x14ac:dyDescent="0.3">
      <c r="A9" s="283" t="s">
        <v>0</v>
      </c>
      <c r="B9" s="283" t="s">
        <v>1</v>
      </c>
      <c r="C9" s="283" t="s">
        <v>2</v>
      </c>
      <c r="D9" s="283" t="s">
        <v>3</v>
      </c>
      <c r="E9" s="267" t="s">
        <v>13</v>
      </c>
      <c r="F9" s="297"/>
      <c r="G9" s="79" t="s">
        <v>8</v>
      </c>
      <c r="H9" s="298" t="s">
        <v>10</v>
      </c>
      <c r="I9" s="299"/>
      <c r="J9" s="71" t="s">
        <v>9</v>
      </c>
      <c r="K9" s="273" t="s">
        <v>12</v>
      </c>
      <c r="L9" s="273"/>
      <c r="M9" s="48" t="s">
        <v>9</v>
      </c>
      <c r="N9" s="48" t="s">
        <v>7</v>
      </c>
    </row>
    <row r="10" spans="1:14" x14ac:dyDescent="0.25">
      <c r="A10" s="284"/>
      <c r="B10" s="284"/>
      <c r="C10" s="284"/>
      <c r="D10" s="284"/>
      <c r="E10" s="108" t="s">
        <v>4</v>
      </c>
      <c r="F10" s="108" t="s">
        <v>5</v>
      </c>
      <c r="G10" s="110" t="s">
        <v>11</v>
      </c>
      <c r="H10" s="109" t="s">
        <v>4</v>
      </c>
      <c r="I10" s="108" t="s">
        <v>5</v>
      </c>
      <c r="J10" s="108" t="s">
        <v>10</v>
      </c>
      <c r="K10" s="108" t="s">
        <v>4</v>
      </c>
      <c r="L10" s="108" t="s">
        <v>5</v>
      </c>
      <c r="M10" s="108" t="s">
        <v>12</v>
      </c>
      <c r="N10" s="108" t="s">
        <v>6</v>
      </c>
    </row>
    <row r="11" spans="1:14" x14ac:dyDescent="0.25">
      <c r="A11" s="40">
        <v>1</v>
      </c>
      <c r="B11" s="41" t="s">
        <v>89</v>
      </c>
      <c r="C11" s="39" t="s">
        <v>78</v>
      </c>
      <c r="D11" s="62">
        <v>30</v>
      </c>
      <c r="E11" s="147">
        <v>52</v>
      </c>
      <c r="F11" s="148">
        <v>54</v>
      </c>
      <c r="G11" s="46">
        <f t="shared" ref="G11:G37" si="0">F11+E11-D11</f>
        <v>76</v>
      </c>
      <c r="H11" s="147">
        <v>59</v>
      </c>
      <c r="I11" s="148">
        <v>50</v>
      </c>
      <c r="J11" s="51">
        <f t="shared" ref="J11:J37" si="1">H11+I11-D11</f>
        <v>79</v>
      </c>
      <c r="K11" s="147">
        <v>56</v>
      </c>
      <c r="L11" s="230">
        <v>53</v>
      </c>
      <c r="M11" s="152">
        <f t="shared" ref="M11:M34" si="2">L11+K11-D11</f>
        <v>79</v>
      </c>
      <c r="N11" s="242">
        <f t="shared" ref="N11:N34" si="3">G11+J11+M11</f>
        <v>234</v>
      </c>
    </row>
    <row r="12" spans="1:14" x14ac:dyDescent="0.25">
      <c r="A12" s="40">
        <v>2</v>
      </c>
      <c r="B12" s="40" t="s">
        <v>94</v>
      </c>
      <c r="C12" s="142" t="s">
        <v>64</v>
      </c>
      <c r="D12" s="94">
        <v>30</v>
      </c>
      <c r="E12" s="147">
        <v>52</v>
      </c>
      <c r="F12" s="148">
        <v>58</v>
      </c>
      <c r="G12" s="46">
        <f t="shared" si="0"/>
        <v>80</v>
      </c>
      <c r="H12" s="147">
        <v>54</v>
      </c>
      <c r="I12" s="148">
        <v>56</v>
      </c>
      <c r="J12" s="51">
        <f t="shared" si="1"/>
        <v>80</v>
      </c>
      <c r="K12" s="147">
        <v>57</v>
      </c>
      <c r="L12" s="230">
        <v>54</v>
      </c>
      <c r="M12" s="152">
        <f t="shared" si="2"/>
        <v>81</v>
      </c>
      <c r="N12" s="242">
        <f t="shared" si="3"/>
        <v>241</v>
      </c>
    </row>
    <row r="13" spans="1:14" x14ac:dyDescent="0.25">
      <c r="A13" s="40">
        <v>3</v>
      </c>
      <c r="B13" s="138" t="s">
        <v>177</v>
      </c>
      <c r="C13" s="39" t="s">
        <v>53</v>
      </c>
      <c r="D13" s="62">
        <v>30</v>
      </c>
      <c r="E13" s="147">
        <v>52</v>
      </c>
      <c r="F13" s="148">
        <v>58</v>
      </c>
      <c r="G13" s="46">
        <f t="shared" si="0"/>
        <v>80</v>
      </c>
      <c r="H13" s="147">
        <v>54</v>
      </c>
      <c r="I13" s="148">
        <v>56</v>
      </c>
      <c r="J13" s="51">
        <f t="shared" si="1"/>
        <v>80</v>
      </c>
      <c r="K13" s="147">
        <v>54</v>
      </c>
      <c r="L13" s="230">
        <v>57</v>
      </c>
      <c r="M13" s="152">
        <f t="shared" si="2"/>
        <v>81</v>
      </c>
      <c r="N13" s="242">
        <f t="shared" si="3"/>
        <v>241</v>
      </c>
    </row>
    <row r="14" spans="1:14" x14ac:dyDescent="0.25">
      <c r="A14" s="40">
        <v>4</v>
      </c>
      <c r="B14" s="137" t="s">
        <v>80</v>
      </c>
      <c r="C14" s="59" t="s">
        <v>74</v>
      </c>
      <c r="D14" s="62">
        <v>28</v>
      </c>
      <c r="E14" s="147">
        <v>51</v>
      </c>
      <c r="F14" s="148">
        <v>53</v>
      </c>
      <c r="G14" s="46">
        <f t="shared" si="0"/>
        <v>76</v>
      </c>
      <c r="H14" s="147">
        <v>51</v>
      </c>
      <c r="I14" s="148">
        <v>59</v>
      </c>
      <c r="J14" s="51">
        <f t="shared" si="1"/>
        <v>82</v>
      </c>
      <c r="K14" s="147">
        <v>50</v>
      </c>
      <c r="L14" s="230">
        <v>62</v>
      </c>
      <c r="M14" s="152">
        <f t="shared" si="2"/>
        <v>84</v>
      </c>
      <c r="N14" s="242">
        <f t="shared" si="3"/>
        <v>242</v>
      </c>
    </row>
    <row r="15" spans="1:14" x14ac:dyDescent="0.25">
      <c r="A15" s="40">
        <v>5</v>
      </c>
      <c r="B15" s="41" t="s">
        <v>87</v>
      </c>
      <c r="C15" s="39" t="s">
        <v>78</v>
      </c>
      <c r="D15" s="62">
        <v>30</v>
      </c>
      <c r="E15" s="147">
        <v>57</v>
      </c>
      <c r="F15" s="148">
        <v>62</v>
      </c>
      <c r="G15" s="46">
        <f t="shared" si="0"/>
        <v>89</v>
      </c>
      <c r="H15" s="147">
        <v>50</v>
      </c>
      <c r="I15" s="148">
        <v>54</v>
      </c>
      <c r="J15" s="51">
        <f t="shared" si="1"/>
        <v>74</v>
      </c>
      <c r="K15" s="147">
        <v>53</v>
      </c>
      <c r="L15" s="230">
        <v>57</v>
      </c>
      <c r="M15" s="152">
        <f t="shared" si="2"/>
        <v>80</v>
      </c>
      <c r="N15" s="242">
        <f t="shared" si="3"/>
        <v>243</v>
      </c>
    </row>
    <row r="16" spans="1:14" x14ac:dyDescent="0.25">
      <c r="A16" s="40">
        <v>6</v>
      </c>
      <c r="B16" s="138" t="s">
        <v>175</v>
      </c>
      <c r="C16" s="39" t="s">
        <v>53</v>
      </c>
      <c r="D16" s="62">
        <v>26</v>
      </c>
      <c r="E16" s="147">
        <v>53</v>
      </c>
      <c r="F16" s="148">
        <v>53</v>
      </c>
      <c r="G16" s="46">
        <f t="shared" si="0"/>
        <v>80</v>
      </c>
      <c r="H16" s="147">
        <v>55</v>
      </c>
      <c r="I16" s="148">
        <v>55</v>
      </c>
      <c r="J16" s="51">
        <f t="shared" si="1"/>
        <v>84</v>
      </c>
      <c r="K16" s="147">
        <v>52</v>
      </c>
      <c r="L16" s="230">
        <v>55</v>
      </c>
      <c r="M16" s="152">
        <f t="shared" si="2"/>
        <v>81</v>
      </c>
      <c r="N16" s="242">
        <f t="shared" si="3"/>
        <v>245</v>
      </c>
    </row>
    <row r="17" spans="1:14" x14ac:dyDescent="0.25">
      <c r="A17" s="40">
        <v>7</v>
      </c>
      <c r="B17" s="41" t="s">
        <v>90</v>
      </c>
      <c r="C17" s="39" t="s">
        <v>78</v>
      </c>
      <c r="D17" s="62">
        <v>30</v>
      </c>
      <c r="E17" s="147">
        <v>56</v>
      </c>
      <c r="F17" s="148">
        <v>58</v>
      </c>
      <c r="G17" s="46">
        <f t="shared" si="0"/>
        <v>84</v>
      </c>
      <c r="H17" s="147">
        <v>56</v>
      </c>
      <c r="I17" s="148">
        <v>61</v>
      </c>
      <c r="J17" s="51">
        <f t="shared" si="1"/>
        <v>87</v>
      </c>
      <c r="K17" s="147">
        <v>54</v>
      </c>
      <c r="L17" s="230">
        <v>52</v>
      </c>
      <c r="M17" s="152">
        <f t="shared" si="2"/>
        <v>76</v>
      </c>
      <c r="N17" s="242">
        <f t="shared" si="3"/>
        <v>247</v>
      </c>
    </row>
    <row r="18" spans="1:14" x14ac:dyDescent="0.25">
      <c r="A18" s="40">
        <v>8</v>
      </c>
      <c r="B18" s="59" t="s">
        <v>158</v>
      </c>
      <c r="C18" s="113" t="s">
        <v>70</v>
      </c>
      <c r="D18" s="62">
        <v>28</v>
      </c>
      <c r="E18" s="147">
        <v>56</v>
      </c>
      <c r="F18" s="148">
        <v>57</v>
      </c>
      <c r="G18" s="46">
        <f t="shared" si="0"/>
        <v>85</v>
      </c>
      <c r="H18" s="147">
        <v>54</v>
      </c>
      <c r="I18" s="148">
        <v>52</v>
      </c>
      <c r="J18" s="51">
        <f t="shared" si="1"/>
        <v>78</v>
      </c>
      <c r="K18" s="147">
        <v>53</v>
      </c>
      <c r="L18" s="230">
        <v>61</v>
      </c>
      <c r="M18" s="152">
        <f t="shared" si="2"/>
        <v>86</v>
      </c>
      <c r="N18" s="242">
        <f t="shared" si="3"/>
        <v>249</v>
      </c>
    </row>
    <row r="19" spans="1:14" x14ac:dyDescent="0.25">
      <c r="A19" s="40">
        <v>9</v>
      </c>
      <c r="B19" s="137" t="s">
        <v>168</v>
      </c>
      <c r="C19" s="59" t="s">
        <v>74</v>
      </c>
      <c r="D19" s="62">
        <v>27</v>
      </c>
      <c r="E19" s="147">
        <v>50</v>
      </c>
      <c r="F19" s="148">
        <v>55</v>
      </c>
      <c r="G19" s="46">
        <f t="shared" si="0"/>
        <v>78</v>
      </c>
      <c r="H19" s="147">
        <v>58</v>
      </c>
      <c r="I19" s="148">
        <v>59</v>
      </c>
      <c r="J19" s="51">
        <f t="shared" si="1"/>
        <v>90</v>
      </c>
      <c r="K19" s="147">
        <v>52</v>
      </c>
      <c r="L19" s="230">
        <v>59</v>
      </c>
      <c r="M19" s="152">
        <f t="shared" si="2"/>
        <v>84</v>
      </c>
      <c r="N19" s="242">
        <f t="shared" si="3"/>
        <v>252</v>
      </c>
    </row>
    <row r="20" spans="1:14" x14ac:dyDescent="0.25">
      <c r="A20" s="40">
        <v>10</v>
      </c>
      <c r="B20" s="138" t="s">
        <v>176</v>
      </c>
      <c r="C20" s="39" t="s">
        <v>53</v>
      </c>
      <c r="D20" s="62">
        <v>27</v>
      </c>
      <c r="E20" s="147">
        <v>55</v>
      </c>
      <c r="F20" s="148">
        <v>56</v>
      </c>
      <c r="G20" s="46">
        <f t="shared" si="0"/>
        <v>84</v>
      </c>
      <c r="H20" s="147">
        <v>55</v>
      </c>
      <c r="I20" s="148">
        <v>60</v>
      </c>
      <c r="J20" s="51">
        <f t="shared" si="1"/>
        <v>88</v>
      </c>
      <c r="K20" s="147">
        <v>52</v>
      </c>
      <c r="L20" s="230">
        <v>55</v>
      </c>
      <c r="M20" s="152">
        <f t="shared" si="2"/>
        <v>80</v>
      </c>
      <c r="N20" s="242">
        <f t="shared" si="3"/>
        <v>252</v>
      </c>
    </row>
    <row r="21" spans="1:14" x14ac:dyDescent="0.25">
      <c r="A21" s="40">
        <v>11</v>
      </c>
      <c r="B21" s="40" t="s">
        <v>93</v>
      </c>
      <c r="C21" s="143" t="s">
        <v>64</v>
      </c>
      <c r="D21" s="91">
        <v>27</v>
      </c>
      <c r="E21" s="147">
        <v>57</v>
      </c>
      <c r="F21" s="148">
        <v>51</v>
      </c>
      <c r="G21" s="46">
        <f t="shared" si="0"/>
        <v>81</v>
      </c>
      <c r="H21" s="147">
        <v>57</v>
      </c>
      <c r="I21" s="148">
        <v>58</v>
      </c>
      <c r="J21" s="51">
        <f t="shared" si="1"/>
        <v>88</v>
      </c>
      <c r="K21" s="147">
        <v>55</v>
      </c>
      <c r="L21" s="230">
        <v>57</v>
      </c>
      <c r="M21" s="152">
        <f t="shared" si="2"/>
        <v>85</v>
      </c>
      <c r="N21" s="242">
        <f t="shared" si="3"/>
        <v>254</v>
      </c>
    </row>
    <row r="22" spans="1:14" x14ac:dyDescent="0.25">
      <c r="A22" s="40">
        <v>12</v>
      </c>
      <c r="B22" s="127" t="s">
        <v>82</v>
      </c>
      <c r="C22" s="59" t="s">
        <v>74</v>
      </c>
      <c r="D22" s="62">
        <v>30</v>
      </c>
      <c r="E22" s="147">
        <v>54</v>
      </c>
      <c r="F22" s="148">
        <v>63</v>
      </c>
      <c r="G22" s="46">
        <f t="shared" si="0"/>
        <v>87</v>
      </c>
      <c r="H22" s="147">
        <v>54</v>
      </c>
      <c r="I22" s="148">
        <v>56</v>
      </c>
      <c r="J22" s="51">
        <f t="shared" si="1"/>
        <v>80</v>
      </c>
      <c r="K22" s="147">
        <v>57</v>
      </c>
      <c r="L22" s="230">
        <v>68</v>
      </c>
      <c r="M22" s="152">
        <f t="shared" si="2"/>
        <v>95</v>
      </c>
      <c r="N22" s="242">
        <f t="shared" si="3"/>
        <v>262</v>
      </c>
    </row>
    <row r="23" spans="1:14" x14ac:dyDescent="0.25">
      <c r="A23" s="40">
        <v>13</v>
      </c>
      <c r="B23" s="57" t="s">
        <v>101</v>
      </c>
      <c r="C23" s="113" t="s">
        <v>78</v>
      </c>
      <c r="D23" s="64">
        <v>30</v>
      </c>
      <c r="E23" s="147">
        <v>65</v>
      </c>
      <c r="F23" s="148">
        <v>52</v>
      </c>
      <c r="G23" s="46">
        <f t="shared" si="0"/>
        <v>87</v>
      </c>
      <c r="H23" s="147">
        <v>61</v>
      </c>
      <c r="I23" s="148">
        <v>63</v>
      </c>
      <c r="J23" s="51">
        <f t="shared" si="1"/>
        <v>94</v>
      </c>
      <c r="K23" s="147">
        <v>54</v>
      </c>
      <c r="L23" s="230">
        <v>58</v>
      </c>
      <c r="M23" s="152">
        <f t="shared" si="2"/>
        <v>82</v>
      </c>
      <c r="N23" s="242">
        <f t="shared" si="3"/>
        <v>263</v>
      </c>
    </row>
    <row r="24" spans="1:14" x14ac:dyDescent="0.25">
      <c r="A24" s="40">
        <v>14</v>
      </c>
      <c r="B24" s="127" t="s">
        <v>81</v>
      </c>
      <c r="C24" s="59" t="s">
        <v>74</v>
      </c>
      <c r="D24" s="62">
        <v>30</v>
      </c>
      <c r="E24" s="147">
        <v>58</v>
      </c>
      <c r="F24" s="148">
        <v>63</v>
      </c>
      <c r="G24" s="46">
        <f t="shared" si="0"/>
        <v>91</v>
      </c>
      <c r="H24" s="147">
        <v>54</v>
      </c>
      <c r="I24" s="148">
        <v>61</v>
      </c>
      <c r="J24" s="51">
        <f t="shared" si="1"/>
        <v>85</v>
      </c>
      <c r="K24" s="147">
        <v>60</v>
      </c>
      <c r="L24" s="230">
        <v>61</v>
      </c>
      <c r="M24" s="152">
        <f t="shared" si="2"/>
        <v>91</v>
      </c>
      <c r="N24" s="242">
        <f t="shared" si="3"/>
        <v>267</v>
      </c>
    </row>
    <row r="25" spans="1:14" x14ac:dyDescent="0.25">
      <c r="A25" s="40">
        <v>15</v>
      </c>
      <c r="B25" s="57" t="s">
        <v>77</v>
      </c>
      <c r="C25" s="59" t="s">
        <v>78</v>
      </c>
      <c r="D25" s="64">
        <v>30</v>
      </c>
      <c r="E25" s="147">
        <v>59</v>
      </c>
      <c r="F25" s="148">
        <v>72</v>
      </c>
      <c r="G25" s="46">
        <f t="shared" si="0"/>
        <v>101</v>
      </c>
      <c r="H25" s="147">
        <v>54</v>
      </c>
      <c r="I25" s="148">
        <v>57</v>
      </c>
      <c r="J25" s="51">
        <f t="shared" si="1"/>
        <v>81</v>
      </c>
      <c r="K25" s="147">
        <v>62</v>
      </c>
      <c r="L25" s="230">
        <v>56</v>
      </c>
      <c r="M25" s="152">
        <f t="shared" si="2"/>
        <v>88</v>
      </c>
      <c r="N25" s="242">
        <f t="shared" si="3"/>
        <v>270</v>
      </c>
    </row>
    <row r="26" spans="1:14" x14ac:dyDescent="0.25">
      <c r="A26" s="40">
        <v>16</v>
      </c>
      <c r="B26" s="139" t="s">
        <v>169</v>
      </c>
      <c r="C26" s="39" t="s">
        <v>73</v>
      </c>
      <c r="D26" s="144">
        <v>28</v>
      </c>
      <c r="E26" s="147">
        <v>62</v>
      </c>
      <c r="F26" s="148">
        <v>53</v>
      </c>
      <c r="G26" s="46">
        <f t="shared" si="0"/>
        <v>87</v>
      </c>
      <c r="H26" s="147">
        <v>64</v>
      </c>
      <c r="I26" s="148">
        <v>63</v>
      </c>
      <c r="J26" s="51">
        <f t="shared" si="1"/>
        <v>99</v>
      </c>
      <c r="K26" s="147">
        <v>53</v>
      </c>
      <c r="L26" s="230">
        <v>59</v>
      </c>
      <c r="M26" s="152">
        <f t="shared" si="2"/>
        <v>84</v>
      </c>
      <c r="N26" s="242">
        <f t="shared" si="3"/>
        <v>270</v>
      </c>
    </row>
    <row r="27" spans="1:14" x14ac:dyDescent="0.25">
      <c r="A27" s="40">
        <v>17</v>
      </c>
      <c r="B27" s="40" t="s">
        <v>92</v>
      </c>
      <c r="C27" s="142" t="s">
        <v>64</v>
      </c>
      <c r="D27" s="94">
        <v>30</v>
      </c>
      <c r="E27" s="147">
        <v>59</v>
      </c>
      <c r="F27" s="148">
        <v>54</v>
      </c>
      <c r="G27" s="46">
        <f t="shared" si="0"/>
        <v>83</v>
      </c>
      <c r="H27" s="147">
        <v>59</v>
      </c>
      <c r="I27" s="148">
        <v>62</v>
      </c>
      <c r="J27" s="51">
        <f t="shared" si="1"/>
        <v>91</v>
      </c>
      <c r="K27" s="147">
        <v>61</v>
      </c>
      <c r="L27" s="230">
        <v>69</v>
      </c>
      <c r="M27" s="152">
        <f t="shared" si="2"/>
        <v>100</v>
      </c>
      <c r="N27" s="242">
        <f t="shared" si="3"/>
        <v>274</v>
      </c>
    </row>
    <row r="28" spans="1:14" x14ac:dyDescent="0.25">
      <c r="A28" s="40">
        <v>18</v>
      </c>
      <c r="B28" s="41" t="s">
        <v>79</v>
      </c>
      <c r="C28" s="39" t="s">
        <v>70</v>
      </c>
      <c r="D28" s="62">
        <v>30</v>
      </c>
      <c r="E28" s="147">
        <v>58</v>
      </c>
      <c r="F28" s="148">
        <v>60</v>
      </c>
      <c r="G28" s="46">
        <f t="shared" si="0"/>
        <v>88</v>
      </c>
      <c r="H28" s="147">
        <v>57</v>
      </c>
      <c r="I28" s="148">
        <v>65</v>
      </c>
      <c r="J28" s="51">
        <f t="shared" si="1"/>
        <v>92</v>
      </c>
      <c r="K28" s="147">
        <v>66</v>
      </c>
      <c r="L28" s="230">
        <v>58</v>
      </c>
      <c r="M28" s="152">
        <f t="shared" si="2"/>
        <v>94</v>
      </c>
      <c r="N28" s="242">
        <f t="shared" si="3"/>
        <v>274</v>
      </c>
    </row>
    <row r="29" spans="1:14" x14ac:dyDescent="0.25">
      <c r="A29" s="40">
        <v>19</v>
      </c>
      <c r="B29" s="138" t="s">
        <v>69</v>
      </c>
      <c r="C29" s="39" t="s">
        <v>64</v>
      </c>
      <c r="D29" s="62">
        <v>30</v>
      </c>
      <c r="E29" s="147">
        <v>57</v>
      </c>
      <c r="F29" s="148">
        <v>63</v>
      </c>
      <c r="G29" s="46">
        <f t="shared" si="0"/>
        <v>90</v>
      </c>
      <c r="H29" s="147">
        <v>62</v>
      </c>
      <c r="I29" s="148">
        <v>65</v>
      </c>
      <c r="J29" s="51">
        <f t="shared" si="1"/>
        <v>97</v>
      </c>
      <c r="K29" s="147">
        <v>58</v>
      </c>
      <c r="L29" s="230">
        <v>59</v>
      </c>
      <c r="M29" s="152">
        <f t="shared" si="2"/>
        <v>87</v>
      </c>
      <c r="N29" s="242">
        <f t="shared" si="3"/>
        <v>274</v>
      </c>
    </row>
    <row r="30" spans="1:14" x14ac:dyDescent="0.25">
      <c r="A30" s="40">
        <v>20</v>
      </c>
      <c r="B30" s="140" t="s">
        <v>170</v>
      </c>
      <c r="C30" s="140" t="s">
        <v>71</v>
      </c>
      <c r="D30" s="62">
        <v>29</v>
      </c>
      <c r="E30" s="147">
        <v>58</v>
      </c>
      <c r="F30" s="148">
        <v>62</v>
      </c>
      <c r="G30" s="46">
        <f t="shared" si="0"/>
        <v>91</v>
      </c>
      <c r="H30" s="147">
        <v>64</v>
      </c>
      <c r="I30" s="148">
        <v>54</v>
      </c>
      <c r="J30" s="51">
        <f t="shared" si="1"/>
        <v>89</v>
      </c>
      <c r="K30" s="147">
        <v>64</v>
      </c>
      <c r="L30" s="230">
        <v>60</v>
      </c>
      <c r="M30" s="152">
        <f t="shared" si="2"/>
        <v>95</v>
      </c>
      <c r="N30" s="242">
        <f t="shared" si="3"/>
        <v>275</v>
      </c>
    </row>
    <row r="31" spans="1:14" x14ac:dyDescent="0.25">
      <c r="A31" s="40">
        <v>21</v>
      </c>
      <c r="B31" s="141" t="s">
        <v>76</v>
      </c>
      <c r="C31" s="59" t="s">
        <v>78</v>
      </c>
      <c r="D31" s="64">
        <v>30</v>
      </c>
      <c r="E31" s="147">
        <v>60</v>
      </c>
      <c r="F31" s="148">
        <v>64</v>
      </c>
      <c r="G31" s="46">
        <f t="shared" si="0"/>
        <v>94</v>
      </c>
      <c r="H31" s="147">
        <v>60</v>
      </c>
      <c r="I31" s="148">
        <v>59</v>
      </c>
      <c r="J31" s="51">
        <f t="shared" si="1"/>
        <v>89</v>
      </c>
      <c r="K31" s="147">
        <v>63</v>
      </c>
      <c r="L31" s="230">
        <v>59</v>
      </c>
      <c r="M31" s="152">
        <f t="shared" si="2"/>
        <v>92</v>
      </c>
      <c r="N31" s="242">
        <f t="shared" si="3"/>
        <v>275</v>
      </c>
    </row>
    <row r="32" spans="1:14" x14ac:dyDescent="0.25">
      <c r="A32" s="40">
        <v>22</v>
      </c>
      <c r="B32" s="40" t="s">
        <v>91</v>
      </c>
      <c r="C32" s="142" t="s">
        <v>64</v>
      </c>
      <c r="D32" s="94">
        <v>30</v>
      </c>
      <c r="E32" s="147">
        <v>54</v>
      </c>
      <c r="F32" s="148">
        <v>70</v>
      </c>
      <c r="G32" s="46">
        <f t="shared" si="0"/>
        <v>94</v>
      </c>
      <c r="H32" s="147">
        <v>63</v>
      </c>
      <c r="I32" s="148">
        <v>55</v>
      </c>
      <c r="J32" s="51">
        <f t="shared" si="1"/>
        <v>88</v>
      </c>
      <c r="K32" s="147">
        <v>59</v>
      </c>
      <c r="L32" s="230">
        <v>67</v>
      </c>
      <c r="M32" s="152">
        <f t="shared" si="2"/>
        <v>96</v>
      </c>
      <c r="N32" s="242">
        <f t="shared" si="3"/>
        <v>278</v>
      </c>
    </row>
    <row r="33" spans="1:14" x14ac:dyDescent="0.25">
      <c r="A33" s="40">
        <v>23</v>
      </c>
      <c r="B33" s="39" t="s">
        <v>173</v>
      </c>
      <c r="C33" s="132" t="s">
        <v>72</v>
      </c>
      <c r="D33" s="62">
        <v>30</v>
      </c>
      <c r="E33" s="147">
        <v>58</v>
      </c>
      <c r="F33" s="148">
        <v>63</v>
      </c>
      <c r="G33" s="46">
        <f t="shared" si="0"/>
        <v>91</v>
      </c>
      <c r="H33" s="147">
        <v>58</v>
      </c>
      <c r="I33" s="148">
        <v>63</v>
      </c>
      <c r="J33" s="51">
        <f t="shared" si="1"/>
        <v>91</v>
      </c>
      <c r="K33" s="147">
        <v>60</v>
      </c>
      <c r="L33" s="230">
        <v>67</v>
      </c>
      <c r="M33" s="152">
        <f t="shared" si="2"/>
        <v>97</v>
      </c>
      <c r="N33" s="242">
        <f t="shared" si="3"/>
        <v>279</v>
      </c>
    </row>
    <row r="34" spans="1:14" x14ac:dyDescent="0.25">
      <c r="A34" s="40">
        <v>24</v>
      </c>
      <c r="B34" s="140" t="s">
        <v>174</v>
      </c>
      <c r="C34" s="140" t="s">
        <v>71</v>
      </c>
      <c r="D34" s="62">
        <v>29</v>
      </c>
      <c r="E34" s="147">
        <v>61</v>
      </c>
      <c r="F34" s="148">
        <v>63</v>
      </c>
      <c r="G34" s="46">
        <f t="shared" si="0"/>
        <v>95</v>
      </c>
      <c r="H34" s="147">
        <v>62</v>
      </c>
      <c r="I34" s="148">
        <v>57</v>
      </c>
      <c r="J34" s="51">
        <f t="shared" si="1"/>
        <v>90</v>
      </c>
      <c r="K34" s="147">
        <v>63</v>
      </c>
      <c r="L34" s="230">
        <v>61</v>
      </c>
      <c r="M34" s="152">
        <f t="shared" si="2"/>
        <v>95</v>
      </c>
      <c r="N34" s="242">
        <f t="shared" si="3"/>
        <v>280</v>
      </c>
    </row>
    <row r="35" spans="1:14" x14ac:dyDescent="0.25">
      <c r="A35" s="40">
        <v>25</v>
      </c>
      <c r="B35" s="40" t="s">
        <v>65</v>
      </c>
      <c r="C35" s="39" t="s">
        <v>64</v>
      </c>
      <c r="D35" s="62">
        <v>30</v>
      </c>
      <c r="E35" s="147">
        <v>59</v>
      </c>
      <c r="F35" s="148">
        <v>66</v>
      </c>
      <c r="G35" s="46">
        <f t="shared" si="0"/>
        <v>95</v>
      </c>
      <c r="H35" s="147">
        <v>56</v>
      </c>
      <c r="I35" s="148">
        <v>71</v>
      </c>
      <c r="J35" s="51">
        <f t="shared" si="1"/>
        <v>97</v>
      </c>
      <c r="K35" s="196" t="s">
        <v>191</v>
      </c>
      <c r="L35" s="239" t="s">
        <v>191</v>
      </c>
      <c r="M35" s="245" t="s">
        <v>191</v>
      </c>
      <c r="N35" s="243" t="s">
        <v>191</v>
      </c>
    </row>
    <row r="36" spans="1:14" x14ac:dyDescent="0.25">
      <c r="A36" s="40">
        <v>26</v>
      </c>
      <c r="B36" s="40" t="s">
        <v>171</v>
      </c>
      <c r="C36" s="132" t="s">
        <v>72</v>
      </c>
      <c r="D36" s="62">
        <v>29</v>
      </c>
      <c r="E36" s="147">
        <v>60</v>
      </c>
      <c r="F36" s="148">
        <v>75</v>
      </c>
      <c r="G36" s="46">
        <f t="shared" si="0"/>
        <v>106</v>
      </c>
      <c r="H36" s="147">
        <v>65</v>
      </c>
      <c r="I36" s="148">
        <v>59</v>
      </c>
      <c r="J36" s="51">
        <f t="shared" si="1"/>
        <v>95</v>
      </c>
      <c r="K36" s="196" t="s">
        <v>191</v>
      </c>
      <c r="L36" s="239" t="s">
        <v>191</v>
      </c>
      <c r="M36" s="245" t="s">
        <v>191</v>
      </c>
      <c r="N36" s="243" t="s">
        <v>191</v>
      </c>
    </row>
    <row r="37" spans="1:14" ht="15.75" thickBot="1" x14ac:dyDescent="0.3">
      <c r="A37" s="40">
        <v>27</v>
      </c>
      <c r="B37" s="163" t="s">
        <v>172</v>
      </c>
      <c r="C37" s="164" t="s">
        <v>73</v>
      </c>
      <c r="D37" s="165">
        <v>30</v>
      </c>
      <c r="E37" s="149">
        <v>66</v>
      </c>
      <c r="F37" s="150">
        <v>67</v>
      </c>
      <c r="G37" s="47">
        <f t="shared" si="0"/>
        <v>103</v>
      </c>
      <c r="H37" s="149">
        <v>62</v>
      </c>
      <c r="I37" s="150">
        <v>74</v>
      </c>
      <c r="J37" s="54">
        <f t="shared" si="1"/>
        <v>106</v>
      </c>
      <c r="K37" s="160" t="s">
        <v>191</v>
      </c>
      <c r="L37" s="240" t="s">
        <v>191</v>
      </c>
      <c r="M37" s="246" t="s">
        <v>191</v>
      </c>
      <c r="N37" s="244" t="s">
        <v>191</v>
      </c>
    </row>
    <row r="38" spans="1:14" x14ac:dyDescent="0.25">
      <c r="A38" s="42"/>
      <c r="B38" s="117" t="s">
        <v>88</v>
      </c>
      <c r="C38" s="38" t="s">
        <v>78</v>
      </c>
      <c r="D38" s="121">
        <v>30</v>
      </c>
      <c r="E38" s="145">
        <v>52</v>
      </c>
      <c r="F38" s="146">
        <v>54</v>
      </c>
      <c r="G38" s="45">
        <f>F38+E38-D38</f>
        <v>76</v>
      </c>
      <c r="H38" s="145">
        <v>45</v>
      </c>
      <c r="I38" s="146">
        <v>54</v>
      </c>
      <c r="J38" s="49">
        <f>H38+I38-D38</f>
        <v>69</v>
      </c>
      <c r="K38" s="145">
        <v>50</v>
      </c>
      <c r="L38" s="229">
        <v>57</v>
      </c>
      <c r="M38" s="151">
        <f>L38+K38-D38</f>
        <v>77</v>
      </c>
      <c r="N38" s="241">
        <f>G38+J38+M38</f>
        <v>222</v>
      </c>
    </row>
    <row r="39" spans="1:14" x14ac:dyDescent="0.25">
      <c r="A39" s="107"/>
    </row>
  </sheetData>
  <sortState ref="B11:N38">
    <sortCondition ref="N11:N38"/>
  </sortState>
  <mergeCells count="11">
    <mergeCell ref="K9:L9"/>
    <mergeCell ref="A4:N5"/>
    <mergeCell ref="A6:N6"/>
    <mergeCell ref="A7:N7"/>
    <mergeCell ref="A8:N8"/>
    <mergeCell ref="A9:A10"/>
    <mergeCell ref="B9:B10"/>
    <mergeCell ref="C9:C10"/>
    <mergeCell ref="D9:D10"/>
    <mergeCell ref="E9:F9"/>
    <mergeCell ref="H9:I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32"/>
  <sheetViews>
    <sheetView workbookViewId="0">
      <selection activeCell="C9" sqref="C9:C10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13.5703125" style="1" customWidth="1"/>
    <col min="13" max="16384" width="11.42578125" style="1"/>
  </cols>
  <sheetData>
    <row r="4" spans="2:12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5" spans="2:12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</row>
    <row r="6" spans="2:12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</row>
    <row r="7" spans="2:12" ht="18.75" x14ac:dyDescent="0.3">
      <c r="B7" s="270" t="s">
        <v>19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</row>
    <row r="8" spans="2:12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</row>
    <row r="9" spans="2:12" ht="15.75" thickBot="1" x14ac:dyDescent="0.3">
      <c r="B9" s="288" t="s">
        <v>0</v>
      </c>
      <c r="C9" s="283" t="s">
        <v>1</v>
      </c>
      <c r="D9" s="283" t="s">
        <v>2</v>
      </c>
      <c r="E9" s="283" t="s">
        <v>3</v>
      </c>
      <c r="F9" s="287" t="s">
        <v>13</v>
      </c>
      <c r="G9" s="274"/>
      <c r="H9" s="7" t="s">
        <v>8</v>
      </c>
      <c r="I9" s="272" t="s">
        <v>10</v>
      </c>
      <c r="J9" s="272"/>
      <c r="K9" s="7" t="s">
        <v>9</v>
      </c>
      <c r="L9" s="5" t="s">
        <v>7</v>
      </c>
    </row>
    <row r="10" spans="2:12" ht="15.75" thickBot="1" x14ac:dyDescent="0.3">
      <c r="B10" s="289"/>
      <c r="C10" s="284"/>
      <c r="D10" s="284"/>
      <c r="E10" s="284"/>
      <c r="F10" s="154" t="s">
        <v>4</v>
      </c>
      <c r="G10" s="154" t="s">
        <v>5</v>
      </c>
      <c r="H10" s="71" t="s">
        <v>11</v>
      </c>
      <c r="I10" s="153" t="s">
        <v>4</v>
      </c>
      <c r="J10" s="153" t="s">
        <v>5</v>
      </c>
      <c r="K10" s="26" t="s">
        <v>10</v>
      </c>
      <c r="L10" s="31" t="s">
        <v>6</v>
      </c>
    </row>
    <row r="11" spans="2:12" x14ac:dyDescent="0.25">
      <c r="B11" s="42">
        <v>1</v>
      </c>
      <c r="C11" s="85" t="s">
        <v>184</v>
      </c>
      <c r="D11" s="62" t="s">
        <v>74</v>
      </c>
      <c r="E11" s="41">
        <v>27</v>
      </c>
      <c r="F11" s="40">
        <v>53</v>
      </c>
      <c r="G11" s="40">
        <v>57</v>
      </c>
      <c r="H11" s="46">
        <f>G11+F11-E11</f>
        <v>83</v>
      </c>
      <c r="I11" s="40">
        <v>52</v>
      </c>
      <c r="J11" s="40">
        <v>54</v>
      </c>
      <c r="K11" s="51">
        <f>I11+J11-E11</f>
        <v>79</v>
      </c>
      <c r="L11" s="95">
        <f>K11+H11</f>
        <v>162</v>
      </c>
    </row>
    <row r="12" spans="2:12" x14ac:dyDescent="0.25">
      <c r="B12" s="40">
        <v>2</v>
      </c>
      <c r="C12" s="61" t="s">
        <v>109</v>
      </c>
      <c r="D12" s="62" t="s">
        <v>64</v>
      </c>
      <c r="E12" s="98">
        <v>30</v>
      </c>
      <c r="F12" s="40">
        <v>60</v>
      </c>
      <c r="G12" s="40">
        <v>55</v>
      </c>
      <c r="H12" s="46">
        <f>G12+F12-E12</f>
        <v>85</v>
      </c>
      <c r="I12" s="40">
        <v>56</v>
      </c>
      <c r="J12" s="40">
        <v>57</v>
      </c>
      <c r="K12" s="51">
        <f>I12+J12-E12</f>
        <v>83</v>
      </c>
      <c r="L12" s="95">
        <f>K12+H12</f>
        <v>168</v>
      </c>
    </row>
    <row r="13" spans="2:12" x14ac:dyDescent="0.25">
      <c r="B13" s="40">
        <v>3</v>
      </c>
      <c r="C13" s="61" t="s">
        <v>110</v>
      </c>
      <c r="D13" s="62" t="s">
        <v>64</v>
      </c>
      <c r="E13" s="98">
        <v>20</v>
      </c>
      <c r="F13" s="40">
        <v>49</v>
      </c>
      <c r="G13" s="40">
        <v>59</v>
      </c>
      <c r="H13" s="46">
        <f>G13+F13-E13</f>
        <v>88</v>
      </c>
      <c r="I13" s="40">
        <v>51</v>
      </c>
      <c r="J13" s="40">
        <v>52</v>
      </c>
      <c r="K13" s="51">
        <f>I13+J13-E13</f>
        <v>83</v>
      </c>
      <c r="L13" s="95">
        <f>K13+H13</f>
        <v>171</v>
      </c>
    </row>
    <row r="14" spans="2:12" x14ac:dyDescent="0.25">
      <c r="B14" s="40">
        <v>4</v>
      </c>
      <c r="C14" s="84" t="s">
        <v>182</v>
      </c>
      <c r="D14" s="89" t="s">
        <v>71</v>
      </c>
      <c r="E14" s="57">
        <v>26</v>
      </c>
      <c r="F14" s="40">
        <v>63</v>
      </c>
      <c r="G14" s="40">
        <v>51</v>
      </c>
      <c r="H14" s="46">
        <f>G14+F14-E14</f>
        <v>88</v>
      </c>
      <c r="I14" s="40">
        <v>52</v>
      </c>
      <c r="J14" s="40">
        <v>59</v>
      </c>
      <c r="K14" s="51">
        <f>I14+J14-E14</f>
        <v>85</v>
      </c>
      <c r="L14" s="95">
        <f>K14+H14</f>
        <v>173</v>
      </c>
    </row>
    <row r="15" spans="2:12" x14ac:dyDescent="0.25">
      <c r="B15" s="40">
        <v>5</v>
      </c>
      <c r="C15" s="81" t="s">
        <v>179</v>
      </c>
      <c r="D15" s="62" t="s">
        <v>53</v>
      </c>
      <c r="E15" s="40">
        <v>24</v>
      </c>
      <c r="F15" s="40">
        <v>55</v>
      </c>
      <c r="G15" s="40">
        <v>62</v>
      </c>
      <c r="H15" s="46">
        <f>G15+F15-E15</f>
        <v>93</v>
      </c>
      <c r="I15" s="40">
        <v>52</v>
      </c>
      <c r="J15" s="40">
        <v>54</v>
      </c>
      <c r="K15" s="51">
        <f>I15+J15-E15</f>
        <v>82</v>
      </c>
      <c r="L15" s="95">
        <f>K15+H15</f>
        <v>175</v>
      </c>
    </row>
    <row r="16" spans="2:12" x14ac:dyDescent="0.25">
      <c r="B16" s="40">
        <v>6</v>
      </c>
      <c r="C16" s="182" t="s">
        <v>181</v>
      </c>
      <c r="D16" s="64" t="s">
        <v>78</v>
      </c>
      <c r="E16" s="125">
        <v>30</v>
      </c>
      <c r="F16" s="40">
        <v>55</v>
      </c>
      <c r="G16" s="40">
        <v>64</v>
      </c>
      <c r="H16" s="46">
        <f>G16+F16-E16</f>
        <v>89</v>
      </c>
      <c r="I16" s="40">
        <v>56</v>
      </c>
      <c r="J16" s="40">
        <v>64</v>
      </c>
      <c r="K16" s="51">
        <f>I16+J16-E16</f>
        <v>90</v>
      </c>
      <c r="L16" s="95">
        <f>K16+H16</f>
        <v>179</v>
      </c>
    </row>
    <row r="17" spans="2:12" x14ac:dyDescent="0.25">
      <c r="B17" s="40">
        <v>7</v>
      </c>
      <c r="C17" s="183" t="s">
        <v>185</v>
      </c>
      <c r="D17" s="122" t="s">
        <v>73</v>
      </c>
      <c r="E17" s="11">
        <v>28</v>
      </c>
      <c r="F17" s="40">
        <v>60</v>
      </c>
      <c r="G17" s="40">
        <v>60</v>
      </c>
      <c r="H17" s="46">
        <f>G17+F17-E17</f>
        <v>92</v>
      </c>
      <c r="I17" s="40">
        <v>63</v>
      </c>
      <c r="J17" s="40">
        <v>57</v>
      </c>
      <c r="K17" s="51">
        <f>I17+J17-E17</f>
        <v>92</v>
      </c>
      <c r="L17" s="95">
        <f>K17+H17</f>
        <v>184</v>
      </c>
    </row>
    <row r="18" spans="2:12" x14ac:dyDescent="0.25">
      <c r="B18" s="40">
        <v>8</v>
      </c>
      <c r="C18" s="85" t="s">
        <v>180</v>
      </c>
      <c r="D18" s="62" t="s">
        <v>74</v>
      </c>
      <c r="E18" s="41">
        <v>26</v>
      </c>
      <c r="F18" s="40">
        <v>62</v>
      </c>
      <c r="G18" s="40">
        <v>62</v>
      </c>
      <c r="H18" s="46">
        <f>G18+F18-E18</f>
        <v>98</v>
      </c>
      <c r="I18" s="40">
        <v>58</v>
      </c>
      <c r="J18" s="40">
        <v>56</v>
      </c>
      <c r="K18" s="51">
        <f>I18+J18-E18</f>
        <v>88</v>
      </c>
      <c r="L18" s="95">
        <f>K18+H18</f>
        <v>186</v>
      </c>
    </row>
    <row r="19" spans="2:12" x14ac:dyDescent="0.25">
      <c r="B19" s="40">
        <v>9</v>
      </c>
      <c r="C19" s="61" t="s">
        <v>108</v>
      </c>
      <c r="D19" s="62" t="s">
        <v>64</v>
      </c>
      <c r="E19" s="98">
        <v>30</v>
      </c>
      <c r="F19" s="40">
        <v>61</v>
      </c>
      <c r="G19" s="40">
        <v>58</v>
      </c>
      <c r="H19" s="46">
        <f>G19+F19-E19</f>
        <v>89</v>
      </c>
      <c r="I19" s="40">
        <v>64</v>
      </c>
      <c r="J19" s="40">
        <v>65</v>
      </c>
      <c r="K19" s="51">
        <f>I19+J19-E19</f>
        <v>99</v>
      </c>
      <c r="L19" s="95">
        <f>K19+H19</f>
        <v>188</v>
      </c>
    </row>
    <row r="20" spans="2:12" x14ac:dyDescent="0.25">
      <c r="B20" s="40">
        <v>10</v>
      </c>
      <c r="C20" s="84" t="s">
        <v>178</v>
      </c>
      <c r="D20" s="89" t="s">
        <v>71</v>
      </c>
      <c r="E20" s="57">
        <v>15</v>
      </c>
      <c r="F20" s="40">
        <v>58</v>
      </c>
      <c r="G20" s="40">
        <v>59</v>
      </c>
      <c r="H20" s="46">
        <f>G20+F20-E20</f>
        <v>102</v>
      </c>
      <c r="I20" s="40">
        <v>57</v>
      </c>
      <c r="J20" s="40">
        <v>50</v>
      </c>
      <c r="K20" s="51">
        <f>I20+J20-E20</f>
        <v>92</v>
      </c>
      <c r="L20" s="95">
        <f>K20+H20</f>
        <v>194</v>
      </c>
    </row>
    <row r="21" spans="2:12" x14ac:dyDescent="0.25">
      <c r="B21" s="40">
        <v>11</v>
      </c>
      <c r="C21" s="183" t="s">
        <v>186</v>
      </c>
      <c r="D21" s="122" t="s">
        <v>73</v>
      </c>
      <c r="E21" s="11">
        <v>25</v>
      </c>
      <c r="F21" s="40">
        <v>55</v>
      </c>
      <c r="G21" s="40">
        <v>63</v>
      </c>
      <c r="H21" s="46">
        <f>G21+F21-E21</f>
        <v>93</v>
      </c>
      <c r="I21" s="40">
        <v>60</v>
      </c>
      <c r="J21" s="40">
        <v>67</v>
      </c>
      <c r="K21" s="51">
        <f>I21+J21-E21</f>
        <v>102</v>
      </c>
      <c r="L21" s="95">
        <f>K21+H21</f>
        <v>195</v>
      </c>
    </row>
    <row r="22" spans="2:12" x14ac:dyDescent="0.25">
      <c r="B22" s="40">
        <v>12</v>
      </c>
      <c r="C22" s="82" t="s">
        <v>107</v>
      </c>
      <c r="D22" s="64" t="s">
        <v>78</v>
      </c>
      <c r="E22" s="41">
        <v>30</v>
      </c>
      <c r="F22" s="40">
        <v>63</v>
      </c>
      <c r="G22" s="40">
        <v>63</v>
      </c>
      <c r="H22" s="46">
        <f>G22+F22-E22</f>
        <v>96</v>
      </c>
      <c r="I22" s="40">
        <v>55</v>
      </c>
      <c r="J22" s="40">
        <v>80</v>
      </c>
      <c r="K22" s="51">
        <f>I22+J22-E22</f>
        <v>105</v>
      </c>
      <c r="L22" s="95">
        <f>K22+H22</f>
        <v>201</v>
      </c>
    </row>
    <row r="23" spans="2:12" x14ac:dyDescent="0.25">
      <c r="B23" s="40">
        <v>13</v>
      </c>
      <c r="C23" s="82" t="s">
        <v>167</v>
      </c>
      <c r="D23" s="64" t="s">
        <v>74</v>
      </c>
      <c r="E23" s="41">
        <v>30</v>
      </c>
      <c r="F23" s="40">
        <v>61</v>
      </c>
      <c r="G23" s="40">
        <v>64</v>
      </c>
      <c r="H23" s="46">
        <f>G23+F23-E23</f>
        <v>95</v>
      </c>
      <c r="I23" s="40">
        <v>54</v>
      </c>
      <c r="J23" s="40">
        <v>61</v>
      </c>
      <c r="K23" s="51">
        <f>I23+J23</f>
        <v>115</v>
      </c>
      <c r="L23" s="95">
        <f>K23+H23</f>
        <v>210</v>
      </c>
    </row>
    <row r="24" spans="2:12" ht="15.75" thickBot="1" x14ac:dyDescent="0.3">
      <c r="B24" s="40">
        <v>14</v>
      </c>
      <c r="C24" s="185" t="s">
        <v>106</v>
      </c>
      <c r="D24" s="186" t="s">
        <v>78</v>
      </c>
      <c r="E24" s="187">
        <v>30</v>
      </c>
      <c r="F24" s="43">
        <v>66</v>
      </c>
      <c r="G24" s="43">
        <v>91</v>
      </c>
      <c r="H24" s="47">
        <f>G24+F24-E24</f>
        <v>127</v>
      </c>
      <c r="I24" s="43">
        <v>66</v>
      </c>
      <c r="J24" s="43">
        <v>66</v>
      </c>
      <c r="K24" s="54">
        <f>I24+J24-E24</f>
        <v>102</v>
      </c>
      <c r="L24" s="96">
        <f>K24+H24</f>
        <v>229</v>
      </c>
    </row>
    <row r="25" spans="2:12" ht="15.75" thickBot="1" x14ac:dyDescent="0.3">
      <c r="B25" s="43">
        <v>15</v>
      </c>
      <c r="C25" s="166" t="s">
        <v>183</v>
      </c>
      <c r="D25" s="121" t="s">
        <v>74</v>
      </c>
      <c r="E25" s="117">
        <v>14</v>
      </c>
      <c r="F25" s="42">
        <v>46</v>
      </c>
      <c r="G25" s="42">
        <v>47</v>
      </c>
      <c r="H25" s="45">
        <f>G25+F25-E25</f>
        <v>79</v>
      </c>
      <c r="I25" s="42">
        <v>49</v>
      </c>
      <c r="J25" s="42">
        <v>47</v>
      </c>
      <c r="K25" s="49">
        <f>I25+J25-E25</f>
        <v>82</v>
      </c>
      <c r="L25" s="99">
        <f>K25+H25</f>
        <v>161</v>
      </c>
    </row>
    <row r="26" spans="2:12" x14ac:dyDescent="0.25">
      <c r="B26" s="107"/>
    </row>
    <row r="27" spans="2:12" x14ac:dyDescent="0.25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</row>
    <row r="28" spans="2:12" x14ac:dyDescent="0.25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2:12" x14ac:dyDescent="0.25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</row>
    <row r="30" spans="2:12" x14ac:dyDescent="0.25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2:12" x14ac:dyDescent="0.25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pans="2:12" x14ac:dyDescent="0.25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</row>
  </sheetData>
  <sortState ref="C11:L25">
    <sortCondition ref="L11:L25"/>
  </sortState>
  <mergeCells count="10">
    <mergeCell ref="B4:L5"/>
    <mergeCell ref="B6:L6"/>
    <mergeCell ref="B7:L7"/>
    <mergeCell ref="B8:L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workbookViewId="0">
      <selection activeCell="G18" sqref="G18"/>
    </sheetView>
  </sheetViews>
  <sheetFormatPr baseColWidth="10" defaultRowHeight="15" x14ac:dyDescent="0.25"/>
  <cols>
    <col min="2" max="2" width="31.28515625" customWidth="1"/>
    <col min="3" max="3" width="28.140625" customWidth="1"/>
    <col min="6" max="6" width="34.140625" customWidth="1"/>
  </cols>
  <sheetData>
    <row r="1" spans="2:6" ht="18.75" x14ac:dyDescent="0.3">
      <c r="B1" s="300" t="s">
        <v>27</v>
      </c>
      <c r="C1" s="300"/>
      <c r="D1" s="300"/>
      <c r="E1" s="300"/>
    </row>
    <row r="2" spans="2:6" x14ac:dyDescent="0.25">
      <c r="B2" s="32"/>
      <c r="C2" s="32"/>
      <c r="D2" s="32" t="s">
        <v>28</v>
      </c>
      <c r="E2" s="32" t="s">
        <v>29</v>
      </c>
    </row>
    <row r="3" spans="2:6" x14ac:dyDescent="0.25">
      <c r="B3" s="32" t="s">
        <v>30</v>
      </c>
      <c r="C3" s="32"/>
      <c r="D3" s="32">
        <v>1</v>
      </c>
      <c r="E3" s="32"/>
    </row>
    <row r="4" spans="2:6" ht="16.5" x14ac:dyDescent="0.25">
      <c r="B4" s="33" t="s">
        <v>31</v>
      </c>
      <c r="C4" s="34" t="s">
        <v>32</v>
      </c>
      <c r="D4" s="32">
        <v>1</v>
      </c>
      <c r="E4" s="32">
        <v>1</v>
      </c>
    </row>
    <row r="5" spans="2:6" ht="16.5" x14ac:dyDescent="0.25">
      <c r="B5" s="33" t="s">
        <v>33</v>
      </c>
      <c r="C5" s="34" t="s">
        <v>34</v>
      </c>
      <c r="D5" s="32">
        <v>1</v>
      </c>
      <c r="E5" s="32">
        <v>1</v>
      </c>
    </row>
    <row r="6" spans="2:6" ht="16.5" x14ac:dyDescent="0.25">
      <c r="B6" s="33" t="s">
        <v>35</v>
      </c>
      <c r="C6" s="34" t="s">
        <v>36</v>
      </c>
      <c r="D6" s="32">
        <v>1</v>
      </c>
      <c r="E6" s="32">
        <v>1</v>
      </c>
    </row>
    <row r="7" spans="2:6" ht="16.5" x14ac:dyDescent="0.25">
      <c r="B7" s="33" t="s">
        <v>37</v>
      </c>
      <c r="C7" s="34" t="s">
        <v>38</v>
      </c>
      <c r="D7" s="32">
        <v>1</v>
      </c>
      <c r="E7" s="32">
        <v>1</v>
      </c>
    </row>
    <row r="8" spans="2:6" ht="16.5" x14ac:dyDescent="0.25">
      <c r="B8" s="33" t="s">
        <v>39</v>
      </c>
      <c r="C8" s="32" t="s">
        <v>44</v>
      </c>
      <c r="D8" s="32">
        <v>1</v>
      </c>
      <c r="E8" s="32">
        <v>1</v>
      </c>
      <c r="F8" s="35"/>
    </row>
    <row r="9" spans="2:6" x14ac:dyDescent="0.25">
      <c r="B9" s="36" t="s">
        <v>8</v>
      </c>
      <c r="C9" s="36"/>
      <c r="D9" s="36">
        <f>SUM(D3:D8)</f>
        <v>6</v>
      </c>
      <c r="E9" s="36">
        <f>SUM(E4:E8)</f>
        <v>5</v>
      </c>
    </row>
    <row r="12" spans="2:6" ht="18.75" x14ac:dyDescent="0.3">
      <c r="B12" s="300" t="s">
        <v>40</v>
      </c>
      <c r="C12" s="300"/>
      <c r="D12" s="300"/>
      <c r="E12" s="300"/>
    </row>
    <row r="13" spans="2:6" x14ac:dyDescent="0.25">
      <c r="B13" s="32"/>
      <c r="C13" s="32"/>
      <c r="D13" s="32" t="s">
        <v>28</v>
      </c>
      <c r="E13" s="32" t="s">
        <v>29</v>
      </c>
    </row>
    <row r="14" spans="2:6" ht="16.5" x14ac:dyDescent="0.25">
      <c r="B14" s="33" t="s">
        <v>31</v>
      </c>
      <c r="C14" s="34" t="s">
        <v>32</v>
      </c>
      <c r="D14" s="32">
        <v>1</v>
      </c>
      <c r="E14" s="32">
        <v>1</v>
      </c>
    </row>
    <row r="15" spans="2:6" ht="16.5" x14ac:dyDescent="0.25">
      <c r="B15" s="33" t="s">
        <v>33</v>
      </c>
      <c r="C15" s="34" t="s">
        <v>34</v>
      </c>
      <c r="D15" s="32">
        <v>1</v>
      </c>
      <c r="E15" s="32">
        <v>1</v>
      </c>
    </row>
    <row r="16" spans="2:6" ht="16.5" x14ac:dyDescent="0.25">
      <c r="B16" s="33" t="s">
        <v>35</v>
      </c>
      <c r="C16" s="34" t="s">
        <v>36</v>
      </c>
      <c r="D16" s="32">
        <v>1</v>
      </c>
      <c r="E16" s="32">
        <v>1</v>
      </c>
    </row>
    <row r="17" spans="2:5" ht="16.5" x14ac:dyDescent="0.25">
      <c r="B17" s="33" t="s">
        <v>37</v>
      </c>
      <c r="C17" s="34" t="s">
        <v>38</v>
      </c>
      <c r="D17" s="32">
        <v>1</v>
      </c>
      <c r="E17" s="32">
        <v>1</v>
      </c>
    </row>
    <row r="18" spans="2:5" ht="16.5" x14ac:dyDescent="0.25">
      <c r="B18" s="33" t="s">
        <v>39</v>
      </c>
      <c r="C18" s="32" t="s">
        <v>44</v>
      </c>
      <c r="D18" s="32">
        <v>1</v>
      </c>
      <c r="E18" s="32">
        <v>1</v>
      </c>
    </row>
    <row r="19" spans="2:5" x14ac:dyDescent="0.25">
      <c r="B19" s="36" t="s">
        <v>8</v>
      </c>
      <c r="C19" s="36"/>
      <c r="D19" s="36">
        <f>SUM(D14:D18)</f>
        <v>5</v>
      </c>
      <c r="E19" s="36">
        <f>SUM(E14:E18)</f>
        <v>5</v>
      </c>
    </row>
    <row r="21" spans="2:5" ht="16.5" x14ac:dyDescent="0.25">
      <c r="B21" s="37" t="s">
        <v>41</v>
      </c>
      <c r="C21" t="s">
        <v>42</v>
      </c>
    </row>
    <row r="22" spans="2:5" x14ac:dyDescent="0.25">
      <c r="B22" t="s">
        <v>8</v>
      </c>
      <c r="C22" t="s">
        <v>43</v>
      </c>
    </row>
  </sheetData>
  <mergeCells count="2">
    <mergeCell ref="B1:E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53"/>
  <sheetViews>
    <sheetView topLeftCell="A5" workbookViewId="0">
      <selection activeCell="B8" sqref="B8:O8"/>
    </sheetView>
  </sheetViews>
  <sheetFormatPr baseColWidth="10" defaultColWidth="11.42578125" defaultRowHeight="15" x14ac:dyDescent="0.25"/>
  <cols>
    <col min="1" max="1" width="2.7109375" style="1" customWidth="1"/>
    <col min="2" max="2" width="3.28515625" style="1" bestFit="1" customWidth="1"/>
    <col min="3" max="3" width="37.140625" style="1" customWidth="1"/>
    <col min="4" max="4" width="13.7109375" style="1" bestFit="1" customWidth="1"/>
    <col min="5" max="5" width="11.5703125" style="1" bestFit="1" customWidth="1"/>
    <col min="6" max="6" width="9.85546875" style="1" customWidth="1"/>
    <col min="7" max="7" width="9.85546875" style="1" bestFit="1" customWidth="1"/>
    <col min="8" max="8" width="7.85546875" style="1" bestFit="1" customWidth="1"/>
    <col min="9" max="9" width="9.85546875" style="1" customWidth="1"/>
    <col min="10" max="10" width="9.85546875" style="1" bestFit="1" customWidth="1"/>
    <col min="11" max="11" width="8.140625" style="1" customWidth="1"/>
    <col min="12" max="12" width="9.85546875" style="1" customWidth="1"/>
    <col min="13" max="13" width="9.85546875" style="1" bestFit="1" customWidth="1"/>
    <col min="14" max="14" width="7.855468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18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x14ac:dyDescent="0.25">
      <c r="B9" s="267" t="s">
        <v>0</v>
      </c>
      <c r="C9" s="272" t="s">
        <v>1</v>
      </c>
      <c r="D9" s="272" t="s">
        <v>2</v>
      </c>
      <c r="E9" s="272" t="s">
        <v>3</v>
      </c>
      <c r="F9" s="272" t="s">
        <v>13</v>
      </c>
      <c r="G9" s="277"/>
      <c r="H9" s="178" t="s">
        <v>8</v>
      </c>
      <c r="I9" s="278" t="s">
        <v>10</v>
      </c>
      <c r="J9" s="272"/>
      <c r="K9" s="176" t="s">
        <v>9</v>
      </c>
      <c r="L9" s="274" t="s">
        <v>12</v>
      </c>
      <c r="M9" s="272"/>
      <c r="N9" s="176" t="s">
        <v>9</v>
      </c>
      <c r="O9" s="5" t="s">
        <v>7</v>
      </c>
    </row>
    <row r="10" spans="2:15" ht="15.75" thickBot="1" x14ac:dyDescent="0.3">
      <c r="B10" s="275"/>
      <c r="C10" s="276"/>
      <c r="D10" s="276"/>
      <c r="E10" s="276"/>
      <c r="F10" s="177" t="s">
        <v>4</v>
      </c>
      <c r="G10" s="181" t="s">
        <v>5</v>
      </c>
      <c r="H10" s="179" t="s">
        <v>11</v>
      </c>
      <c r="I10" s="180" t="s">
        <v>4</v>
      </c>
      <c r="J10" s="177" t="s">
        <v>5</v>
      </c>
      <c r="K10" s="181" t="s">
        <v>10</v>
      </c>
      <c r="L10" s="177" t="s">
        <v>4</v>
      </c>
      <c r="M10" s="180" t="s">
        <v>5</v>
      </c>
      <c r="N10" s="177" t="s">
        <v>12</v>
      </c>
      <c r="O10" s="31" t="s">
        <v>6</v>
      </c>
    </row>
    <row r="11" spans="2:15" x14ac:dyDescent="0.25">
      <c r="B11" s="42">
        <v>1</v>
      </c>
      <c r="C11" s="117" t="s">
        <v>142</v>
      </c>
      <c r="D11" s="121" t="s">
        <v>74</v>
      </c>
      <c r="E11" s="217">
        <v>0</v>
      </c>
      <c r="F11" s="145">
        <v>40</v>
      </c>
      <c r="G11" s="146">
        <v>49</v>
      </c>
      <c r="H11" s="224">
        <f t="shared" ref="H11:H40" si="0">G11+F11-E11</f>
        <v>89</v>
      </c>
      <c r="I11" s="145">
        <v>41</v>
      </c>
      <c r="J11" s="229">
        <v>42</v>
      </c>
      <c r="K11" s="49">
        <f t="shared" ref="K11:K51" si="1">I11+J11-E11</f>
        <v>83</v>
      </c>
      <c r="L11" s="232">
        <v>46</v>
      </c>
      <c r="M11" s="22">
        <v>41</v>
      </c>
      <c r="N11" s="49">
        <f t="shared" ref="N11:N49" si="2">L11+M11-E11</f>
        <v>87</v>
      </c>
      <c r="O11" s="19">
        <f t="shared" ref="O11:O49" si="3">H11+K11+N11</f>
        <v>259</v>
      </c>
    </row>
    <row r="12" spans="2:15" x14ac:dyDescent="0.25">
      <c r="B12" s="40">
        <v>2</v>
      </c>
      <c r="C12" s="40" t="s">
        <v>116</v>
      </c>
      <c r="D12" s="62" t="s">
        <v>64</v>
      </c>
      <c r="E12" s="219">
        <v>0</v>
      </c>
      <c r="F12" s="147">
        <v>44</v>
      </c>
      <c r="G12" s="148">
        <v>48</v>
      </c>
      <c r="H12" s="225">
        <f t="shared" si="0"/>
        <v>92</v>
      </c>
      <c r="I12" s="147">
        <v>47</v>
      </c>
      <c r="J12" s="230">
        <v>42</v>
      </c>
      <c r="K12" s="51">
        <f t="shared" si="1"/>
        <v>89</v>
      </c>
      <c r="L12" s="233">
        <v>45</v>
      </c>
      <c r="M12" s="23">
        <v>45</v>
      </c>
      <c r="N12" s="51">
        <f t="shared" si="2"/>
        <v>90</v>
      </c>
      <c r="O12" s="20">
        <f t="shared" si="3"/>
        <v>271</v>
      </c>
    </row>
    <row r="13" spans="2:15" x14ac:dyDescent="0.25">
      <c r="B13" s="40">
        <v>3</v>
      </c>
      <c r="C13" s="57" t="s">
        <v>132</v>
      </c>
      <c r="D13" s="62" t="s">
        <v>71</v>
      </c>
      <c r="E13" s="220">
        <v>0</v>
      </c>
      <c r="F13" s="147">
        <v>45</v>
      </c>
      <c r="G13" s="148">
        <v>44</v>
      </c>
      <c r="H13" s="225">
        <f t="shared" si="0"/>
        <v>89</v>
      </c>
      <c r="I13" s="147">
        <v>43</v>
      </c>
      <c r="J13" s="230">
        <v>49</v>
      </c>
      <c r="K13" s="51">
        <f t="shared" si="1"/>
        <v>92</v>
      </c>
      <c r="L13" s="233">
        <v>45</v>
      </c>
      <c r="M13" s="23">
        <v>46</v>
      </c>
      <c r="N13" s="51">
        <f t="shared" si="2"/>
        <v>91</v>
      </c>
      <c r="O13" s="20">
        <f t="shared" si="3"/>
        <v>272</v>
      </c>
    </row>
    <row r="14" spans="2:15" x14ac:dyDescent="0.25">
      <c r="B14" s="40">
        <v>4</v>
      </c>
      <c r="C14" s="44" t="s">
        <v>187</v>
      </c>
      <c r="D14" s="62" t="s">
        <v>78</v>
      </c>
      <c r="E14" s="207">
        <v>0</v>
      </c>
      <c r="F14" s="147">
        <v>46</v>
      </c>
      <c r="G14" s="148">
        <v>48</v>
      </c>
      <c r="H14" s="225">
        <f t="shared" si="0"/>
        <v>94</v>
      </c>
      <c r="I14" s="147">
        <v>46</v>
      </c>
      <c r="J14" s="230">
        <v>45</v>
      </c>
      <c r="K14" s="51">
        <f t="shared" si="1"/>
        <v>91</v>
      </c>
      <c r="L14" s="233">
        <v>45</v>
      </c>
      <c r="M14" s="23">
        <v>44</v>
      </c>
      <c r="N14" s="51">
        <f t="shared" si="2"/>
        <v>89</v>
      </c>
      <c r="O14" s="20">
        <f t="shared" si="3"/>
        <v>274</v>
      </c>
    </row>
    <row r="15" spans="2:15" x14ac:dyDescent="0.25">
      <c r="B15" s="40">
        <v>5</v>
      </c>
      <c r="C15" s="213" t="s">
        <v>95</v>
      </c>
      <c r="D15" s="62" t="s">
        <v>53</v>
      </c>
      <c r="E15" s="223">
        <v>0</v>
      </c>
      <c r="F15" s="147">
        <v>43</v>
      </c>
      <c r="G15" s="148">
        <v>46</v>
      </c>
      <c r="H15" s="225">
        <f t="shared" si="0"/>
        <v>89</v>
      </c>
      <c r="I15" s="147">
        <v>50</v>
      </c>
      <c r="J15" s="230">
        <v>47</v>
      </c>
      <c r="K15" s="51">
        <f t="shared" si="1"/>
        <v>97</v>
      </c>
      <c r="L15" s="233">
        <v>44</v>
      </c>
      <c r="M15" s="23">
        <v>46</v>
      </c>
      <c r="N15" s="51">
        <f t="shared" si="2"/>
        <v>90</v>
      </c>
      <c r="O15" s="20">
        <f t="shared" si="3"/>
        <v>276</v>
      </c>
    </row>
    <row r="16" spans="2:15" x14ac:dyDescent="0.25">
      <c r="B16" s="40">
        <v>6</v>
      </c>
      <c r="C16" s="41" t="s">
        <v>146</v>
      </c>
      <c r="D16" s="62" t="s">
        <v>74</v>
      </c>
      <c r="E16" s="218">
        <v>0</v>
      </c>
      <c r="F16" s="147">
        <v>50</v>
      </c>
      <c r="G16" s="148">
        <v>48</v>
      </c>
      <c r="H16" s="225">
        <f t="shared" si="0"/>
        <v>98</v>
      </c>
      <c r="I16" s="147">
        <v>46</v>
      </c>
      <c r="J16" s="230">
        <v>45</v>
      </c>
      <c r="K16" s="51">
        <f t="shared" si="1"/>
        <v>91</v>
      </c>
      <c r="L16" s="233">
        <v>47</v>
      </c>
      <c r="M16" s="23">
        <v>43</v>
      </c>
      <c r="N16" s="51">
        <f t="shared" si="2"/>
        <v>90</v>
      </c>
      <c r="O16" s="20">
        <f t="shared" si="3"/>
        <v>279</v>
      </c>
    </row>
    <row r="17" spans="2:15" x14ac:dyDescent="0.25">
      <c r="B17" s="40">
        <v>7</v>
      </c>
      <c r="C17" s="118" t="s">
        <v>144</v>
      </c>
      <c r="D17" s="62" t="s">
        <v>74</v>
      </c>
      <c r="E17" s="219">
        <v>0</v>
      </c>
      <c r="F17" s="147">
        <v>48</v>
      </c>
      <c r="G17" s="148">
        <v>45</v>
      </c>
      <c r="H17" s="225">
        <f t="shared" si="0"/>
        <v>93</v>
      </c>
      <c r="I17" s="147">
        <v>45</v>
      </c>
      <c r="J17" s="230">
        <v>48</v>
      </c>
      <c r="K17" s="51">
        <f t="shared" si="1"/>
        <v>93</v>
      </c>
      <c r="L17" s="233">
        <v>45</v>
      </c>
      <c r="M17" s="23">
        <v>50</v>
      </c>
      <c r="N17" s="51">
        <f t="shared" si="2"/>
        <v>95</v>
      </c>
      <c r="O17" s="20">
        <f t="shared" si="3"/>
        <v>281</v>
      </c>
    </row>
    <row r="18" spans="2:15" x14ac:dyDescent="0.25">
      <c r="B18" s="40">
        <v>8</v>
      </c>
      <c r="C18" s="212" t="s">
        <v>141</v>
      </c>
      <c r="D18" s="62" t="s">
        <v>71</v>
      </c>
      <c r="E18" s="222">
        <v>0</v>
      </c>
      <c r="F18" s="147">
        <v>44</v>
      </c>
      <c r="G18" s="148">
        <v>46</v>
      </c>
      <c r="H18" s="225">
        <f t="shared" si="0"/>
        <v>90</v>
      </c>
      <c r="I18" s="147">
        <v>48</v>
      </c>
      <c r="J18" s="230">
        <v>49</v>
      </c>
      <c r="K18" s="51">
        <f t="shared" si="1"/>
        <v>97</v>
      </c>
      <c r="L18" s="233">
        <v>48</v>
      </c>
      <c r="M18" s="23">
        <v>46</v>
      </c>
      <c r="N18" s="51">
        <f t="shared" si="2"/>
        <v>94</v>
      </c>
      <c r="O18" s="20">
        <f t="shared" si="3"/>
        <v>281</v>
      </c>
    </row>
    <row r="19" spans="2:15" x14ac:dyDescent="0.25">
      <c r="B19" s="40">
        <v>9</v>
      </c>
      <c r="C19" s="44" t="s">
        <v>55</v>
      </c>
      <c r="D19" s="62" t="s">
        <v>53</v>
      </c>
      <c r="E19" s="207">
        <v>0</v>
      </c>
      <c r="F19" s="147">
        <v>47</v>
      </c>
      <c r="G19" s="148">
        <v>51</v>
      </c>
      <c r="H19" s="225">
        <f t="shared" si="0"/>
        <v>98</v>
      </c>
      <c r="I19" s="147">
        <v>45</v>
      </c>
      <c r="J19" s="230">
        <v>48</v>
      </c>
      <c r="K19" s="51">
        <f t="shared" si="1"/>
        <v>93</v>
      </c>
      <c r="L19" s="233">
        <v>47</v>
      </c>
      <c r="M19" s="23">
        <v>43</v>
      </c>
      <c r="N19" s="51">
        <f t="shared" si="2"/>
        <v>90</v>
      </c>
      <c r="O19" s="20">
        <f t="shared" si="3"/>
        <v>281</v>
      </c>
    </row>
    <row r="20" spans="2:15" x14ac:dyDescent="0.25">
      <c r="B20" s="40">
        <v>10</v>
      </c>
      <c r="C20" s="120" t="s">
        <v>54</v>
      </c>
      <c r="D20" s="62" t="s">
        <v>53</v>
      </c>
      <c r="E20" s="207">
        <v>0</v>
      </c>
      <c r="F20" s="147">
        <v>45</v>
      </c>
      <c r="G20" s="148">
        <v>48</v>
      </c>
      <c r="H20" s="225">
        <f t="shared" si="0"/>
        <v>93</v>
      </c>
      <c r="I20" s="147">
        <v>47</v>
      </c>
      <c r="J20" s="230">
        <v>51</v>
      </c>
      <c r="K20" s="51">
        <f t="shared" si="1"/>
        <v>98</v>
      </c>
      <c r="L20" s="233">
        <v>50</v>
      </c>
      <c r="M20" s="23">
        <v>43</v>
      </c>
      <c r="N20" s="51">
        <f t="shared" si="2"/>
        <v>93</v>
      </c>
      <c r="O20" s="20">
        <f t="shared" si="3"/>
        <v>284</v>
      </c>
    </row>
    <row r="21" spans="2:15" x14ac:dyDescent="0.25">
      <c r="B21" s="40">
        <v>11</v>
      </c>
      <c r="C21" s="40" t="s">
        <v>148</v>
      </c>
      <c r="D21" s="62" t="s">
        <v>64</v>
      </c>
      <c r="E21" s="219">
        <v>0</v>
      </c>
      <c r="F21" s="147">
        <v>45</v>
      </c>
      <c r="G21" s="148">
        <v>48</v>
      </c>
      <c r="H21" s="225">
        <f t="shared" si="0"/>
        <v>93</v>
      </c>
      <c r="I21" s="147">
        <v>50</v>
      </c>
      <c r="J21" s="230">
        <v>50</v>
      </c>
      <c r="K21" s="51">
        <f t="shared" si="1"/>
        <v>100</v>
      </c>
      <c r="L21" s="233">
        <v>47</v>
      </c>
      <c r="M21" s="23">
        <v>45</v>
      </c>
      <c r="N21" s="51">
        <f t="shared" si="2"/>
        <v>92</v>
      </c>
      <c r="O21" s="20">
        <f t="shared" si="3"/>
        <v>285</v>
      </c>
    </row>
    <row r="22" spans="2:15" x14ac:dyDescent="0.25">
      <c r="B22" s="40">
        <v>12</v>
      </c>
      <c r="C22" s="41" t="s">
        <v>145</v>
      </c>
      <c r="D22" s="64" t="s">
        <v>72</v>
      </c>
      <c r="E22" s="219">
        <v>0</v>
      </c>
      <c r="F22" s="147">
        <v>55</v>
      </c>
      <c r="G22" s="148">
        <v>46</v>
      </c>
      <c r="H22" s="225">
        <f t="shared" si="0"/>
        <v>101</v>
      </c>
      <c r="I22" s="147">
        <v>50</v>
      </c>
      <c r="J22" s="230">
        <v>48</v>
      </c>
      <c r="K22" s="51">
        <f t="shared" si="1"/>
        <v>98</v>
      </c>
      <c r="L22" s="233">
        <v>44</v>
      </c>
      <c r="M22" s="23">
        <v>42</v>
      </c>
      <c r="N22" s="51">
        <f t="shared" si="2"/>
        <v>86</v>
      </c>
      <c r="O22" s="20">
        <f t="shared" si="3"/>
        <v>285</v>
      </c>
    </row>
    <row r="23" spans="2:15" x14ac:dyDescent="0.25">
      <c r="B23" s="40">
        <v>13</v>
      </c>
      <c r="C23" s="44" t="s">
        <v>61</v>
      </c>
      <c r="D23" s="62" t="s">
        <v>53</v>
      </c>
      <c r="E23" s="207">
        <v>0</v>
      </c>
      <c r="F23" s="147">
        <v>50</v>
      </c>
      <c r="G23" s="148">
        <v>50</v>
      </c>
      <c r="H23" s="225">
        <f t="shared" si="0"/>
        <v>100</v>
      </c>
      <c r="I23" s="147">
        <v>44</v>
      </c>
      <c r="J23" s="230">
        <v>47</v>
      </c>
      <c r="K23" s="51">
        <f t="shared" si="1"/>
        <v>91</v>
      </c>
      <c r="L23" s="233">
        <v>47</v>
      </c>
      <c r="M23" s="23">
        <v>50</v>
      </c>
      <c r="N23" s="51">
        <f t="shared" si="2"/>
        <v>97</v>
      </c>
      <c r="O23" s="20">
        <f t="shared" si="3"/>
        <v>288</v>
      </c>
    </row>
    <row r="24" spans="2:15" x14ac:dyDescent="0.25">
      <c r="B24" s="40">
        <v>14</v>
      </c>
      <c r="C24" s="44" t="s">
        <v>59</v>
      </c>
      <c r="D24" s="62" t="s">
        <v>53</v>
      </c>
      <c r="E24" s="207">
        <v>0</v>
      </c>
      <c r="F24" s="147">
        <v>48</v>
      </c>
      <c r="G24" s="148">
        <v>50</v>
      </c>
      <c r="H24" s="225">
        <f t="shared" si="0"/>
        <v>98</v>
      </c>
      <c r="I24" s="147">
        <v>48</v>
      </c>
      <c r="J24" s="230">
        <v>50</v>
      </c>
      <c r="K24" s="51">
        <f t="shared" si="1"/>
        <v>98</v>
      </c>
      <c r="L24" s="233">
        <v>45</v>
      </c>
      <c r="M24" s="23">
        <v>49</v>
      </c>
      <c r="N24" s="51">
        <f t="shared" si="2"/>
        <v>94</v>
      </c>
      <c r="O24" s="20">
        <f t="shared" si="3"/>
        <v>290</v>
      </c>
    </row>
    <row r="25" spans="2:15" x14ac:dyDescent="0.25">
      <c r="B25" s="40">
        <v>15</v>
      </c>
      <c r="C25" s="213" t="s">
        <v>97</v>
      </c>
      <c r="D25" s="62" t="s">
        <v>53</v>
      </c>
      <c r="E25" s="223">
        <v>0</v>
      </c>
      <c r="F25" s="147">
        <v>44</v>
      </c>
      <c r="G25" s="148">
        <v>46</v>
      </c>
      <c r="H25" s="225">
        <f t="shared" si="0"/>
        <v>90</v>
      </c>
      <c r="I25" s="147">
        <v>51</v>
      </c>
      <c r="J25" s="230">
        <v>49</v>
      </c>
      <c r="K25" s="51">
        <f t="shared" si="1"/>
        <v>100</v>
      </c>
      <c r="L25" s="233">
        <v>47</v>
      </c>
      <c r="M25" s="23">
        <v>53</v>
      </c>
      <c r="N25" s="51">
        <f t="shared" si="2"/>
        <v>100</v>
      </c>
      <c r="O25" s="20">
        <f t="shared" si="3"/>
        <v>290</v>
      </c>
    </row>
    <row r="26" spans="2:15" x14ac:dyDescent="0.25">
      <c r="B26" s="40">
        <v>16</v>
      </c>
      <c r="C26" s="40" t="s">
        <v>136</v>
      </c>
      <c r="D26" s="62" t="s">
        <v>64</v>
      </c>
      <c r="E26" s="221">
        <v>0</v>
      </c>
      <c r="F26" s="147">
        <v>45</v>
      </c>
      <c r="G26" s="148">
        <v>50</v>
      </c>
      <c r="H26" s="225">
        <f t="shared" si="0"/>
        <v>95</v>
      </c>
      <c r="I26" s="147">
        <v>48</v>
      </c>
      <c r="J26" s="230">
        <v>48</v>
      </c>
      <c r="K26" s="51">
        <f t="shared" si="1"/>
        <v>96</v>
      </c>
      <c r="L26" s="233">
        <v>51</v>
      </c>
      <c r="M26" s="23">
        <v>49</v>
      </c>
      <c r="N26" s="51">
        <f t="shared" si="2"/>
        <v>100</v>
      </c>
      <c r="O26" s="20">
        <f t="shared" si="3"/>
        <v>291</v>
      </c>
    </row>
    <row r="27" spans="2:15" x14ac:dyDescent="0.25">
      <c r="B27" s="40">
        <v>17</v>
      </c>
      <c r="C27" s="214" t="s">
        <v>139</v>
      </c>
      <c r="D27" s="62" t="s">
        <v>71</v>
      </c>
      <c r="E27" s="207">
        <v>0</v>
      </c>
      <c r="F27" s="147">
        <v>46</v>
      </c>
      <c r="G27" s="148">
        <v>49</v>
      </c>
      <c r="H27" s="225">
        <f t="shared" si="0"/>
        <v>95</v>
      </c>
      <c r="I27" s="147">
        <v>46</v>
      </c>
      <c r="J27" s="230">
        <v>51</v>
      </c>
      <c r="K27" s="51">
        <f t="shared" si="1"/>
        <v>97</v>
      </c>
      <c r="L27" s="233">
        <v>47</v>
      </c>
      <c r="M27" s="23">
        <v>52</v>
      </c>
      <c r="N27" s="51">
        <f t="shared" si="2"/>
        <v>99</v>
      </c>
      <c r="O27" s="20">
        <f t="shared" si="3"/>
        <v>291</v>
      </c>
    </row>
    <row r="28" spans="2:15" x14ac:dyDescent="0.25">
      <c r="B28" s="40">
        <v>18</v>
      </c>
      <c r="C28" s="58" t="s">
        <v>98</v>
      </c>
      <c r="D28" s="62" t="s">
        <v>53</v>
      </c>
      <c r="E28" s="223">
        <v>0</v>
      </c>
      <c r="F28" s="147">
        <v>46</v>
      </c>
      <c r="G28" s="148">
        <v>46</v>
      </c>
      <c r="H28" s="225">
        <f t="shared" si="0"/>
        <v>92</v>
      </c>
      <c r="I28" s="147">
        <v>46</v>
      </c>
      <c r="J28" s="230">
        <v>51</v>
      </c>
      <c r="K28" s="51">
        <f t="shared" si="1"/>
        <v>97</v>
      </c>
      <c r="L28" s="233">
        <v>54</v>
      </c>
      <c r="M28" s="23">
        <v>49</v>
      </c>
      <c r="N28" s="51">
        <f t="shared" si="2"/>
        <v>103</v>
      </c>
      <c r="O28" s="20">
        <f t="shared" si="3"/>
        <v>292</v>
      </c>
    </row>
    <row r="29" spans="2:15" x14ac:dyDescent="0.25">
      <c r="B29" s="40">
        <v>19</v>
      </c>
      <c r="C29" s="40" t="s">
        <v>115</v>
      </c>
      <c r="D29" s="62" t="s">
        <v>64</v>
      </c>
      <c r="E29" s="223">
        <v>0</v>
      </c>
      <c r="F29" s="147">
        <v>46</v>
      </c>
      <c r="G29" s="148">
        <v>54</v>
      </c>
      <c r="H29" s="225">
        <f t="shared" si="0"/>
        <v>100</v>
      </c>
      <c r="I29" s="147">
        <v>48</v>
      </c>
      <c r="J29" s="230">
        <v>50</v>
      </c>
      <c r="K29" s="51">
        <f t="shared" si="1"/>
        <v>98</v>
      </c>
      <c r="L29" s="233">
        <v>49</v>
      </c>
      <c r="M29" s="23">
        <v>46</v>
      </c>
      <c r="N29" s="51">
        <f t="shared" si="2"/>
        <v>95</v>
      </c>
      <c r="O29" s="20">
        <f t="shared" si="3"/>
        <v>293</v>
      </c>
    </row>
    <row r="30" spans="2:15" x14ac:dyDescent="0.25">
      <c r="B30" s="40">
        <v>20</v>
      </c>
      <c r="C30" s="40" t="s">
        <v>63</v>
      </c>
      <c r="D30" s="62" t="s">
        <v>64</v>
      </c>
      <c r="E30" s="207">
        <v>0</v>
      </c>
      <c r="F30" s="147">
        <v>47</v>
      </c>
      <c r="G30" s="148">
        <v>50</v>
      </c>
      <c r="H30" s="225">
        <f t="shared" si="0"/>
        <v>97</v>
      </c>
      <c r="I30" s="147">
        <v>49</v>
      </c>
      <c r="J30" s="230">
        <v>51</v>
      </c>
      <c r="K30" s="51">
        <f t="shared" si="1"/>
        <v>100</v>
      </c>
      <c r="L30" s="233">
        <v>43</v>
      </c>
      <c r="M30" s="23">
        <v>54</v>
      </c>
      <c r="N30" s="51">
        <f t="shared" si="2"/>
        <v>97</v>
      </c>
      <c r="O30" s="20">
        <f t="shared" si="3"/>
        <v>294</v>
      </c>
    </row>
    <row r="31" spans="2:15" x14ac:dyDescent="0.25">
      <c r="B31" s="40">
        <v>21</v>
      </c>
      <c r="C31" s="44" t="s">
        <v>56</v>
      </c>
      <c r="D31" s="62" t="s">
        <v>53</v>
      </c>
      <c r="E31" s="207">
        <v>0</v>
      </c>
      <c r="F31" s="147">
        <v>52</v>
      </c>
      <c r="G31" s="148">
        <v>53</v>
      </c>
      <c r="H31" s="225">
        <f t="shared" si="0"/>
        <v>105</v>
      </c>
      <c r="I31" s="147">
        <v>49</v>
      </c>
      <c r="J31" s="230">
        <v>48</v>
      </c>
      <c r="K31" s="51">
        <f t="shared" si="1"/>
        <v>97</v>
      </c>
      <c r="L31" s="233">
        <v>46</v>
      </c>
      <c r="M31" s="23">
        <v>47</v>
      </c>
      <c r="N31" s="51">
        <f t="shared" si="2"/>
        <v>93</v>
      </c>
      <c r="O31" s="20">
        <f t="shared" si="3"/>
        <v>295</v>
      </c>
    </row>
    <row r="32" spans="2:15" x14ac:dyDescent="0.25">
      <c r="B32" s="40">
        <v>22</v>
      </c>
      <c r="C32" s="212" t="s">
        <v>188</v>
      </c>
      <c r="D32" s="62" t="s">
        <v>78</v>
      </c>
      <c r="E32" s="207">
        <v>0</v>
      </c>
      <c r="F32" s="147">
        <v>50</v>
      </c>
      <c r="G32" s="148">
        <v>48</v>
      </c>
      <c r="H32" s="225">
        <f t="shared" si="0"/>
        <v>98</v>
      </c>
      <c r="I32" s="147">
        <v>55</v>
      </c>
      <c r="J32" s="230">
        <v>48</v>
      </c>
      <c r="K32" s="51">
        <f t="shared" si="1"/>
        <v>103</v>
      </c>
      <c r="L32" s="233">
        <v>45</v>
      </c>
      <c r="M32" s="23">
        <v>49</v>
      </c>
      <c r="N32" s="51">
        <f t="shared" si="2"/>
        <v>94</v>
      </c>
      <c r="O32" s="20">
        <f t="shared" si="3"/>
        <v>295</v>
      </c>
    </row>
    <row r="33" spans="2:15" x14ac:dyDescent="0.25">
      <c r="B33" s="40">
        <v>23</v>
      </c>
      <c r="C33" s="57" t="s">
        <v>134</v>
      </c>
      <c r="D33" s="62" t="s">
        <v>71</v>
      </c>
      <c r="E33" s="220">
        <v>0</v>
      </c>
      <c r="F33" s="147">
        <v>47</v>
      </c>
      <c r="G33" s="148">
        <v>51</v>
      </c>
      <c r="H33" s="226">
        <f t="shared" si="0"/>
        <v>98</v>
      </c>
      <c r="I33" s="147">
        <v>44</v>
      </c>
      <c r="J33" s="230">
        <v>59</v>
      </c>
      <c r="K33" s="51">
        <f t="shared" si="1"/>
        <v>103</v>
      </c>
      <c r="L33" s="233">
        <v>49</v>
      </c>
      <c r="M33" s="23">
        <v>48</v>
      </c>
      <c r="N33" s="51">
        <f t="shared" si="2"/>
        <v>97</v>
      </c>
      <c r="O33" s="20">
        <f t="shared" si="3"/>
        <v>298</v>
      </c>
    </row>
    <row r="34" spans="2:15" x14ac:dyDescent="0.25">
      <c r="B34" s="40">
        <v>24</v>
      </c>
      <c r="C34" s="120" t="s">
        <v>58</v>
      </c>
      <c r="D34" s="62" t="s">
        <v>53</v>
      </c>
      <c r="E34" s="207">
        <v>0</v>
      </c>
      <c r="F34" s="147">
        <v>54</v>
      </c>
      <c r="G34" s="148">
        <v>52</v>
      </c>
      <c r="H34" s="225">
        <f t="shared" si="0"/>
        <v>106</v>
      </c>
      <c r="I34" s="147">
        <v>47</v>
      </c>
      <c r="J34" s="230">
        <v>49</v>
      </c>
      <c r="K34" s="51">
        <f t="shared" si="1"/>
        <v>96</v>
      </c>
      <c r="L34" s="233">
        <v>47</v>
      </c>
      <c r="M34" s="23">
        <v>51</v>
      </c>
      <c r="N34" s="51">
        <f t="shared" si="2"/>
        <v>98</v>
      </c>
      <c r="O34" s="20">
        <f t="shared" si="3"/>
        <v>300</v>
      </c>
    </row>
    <row r="35" spans="2:15" x14ac:dyDescent="0.25">
      <c r="B35" s="40">
        <v>25</v>
      </c>
      <c r="C35" s="41" t="s">
        <v>128</v>
      </c>
      <c r="D35" s="64" t="s">
        <v>72</v>
      </c>
      <c r="E35" s="219">
        <v>0</v>
      </c>
      <c r="F35" s="147">
        <v>51</v>
      </c>
      <c r="G35" s="148">
        <v>48</v>
      </c>
      <c r="H35" s="225">
        <f t="shared" si="0"/>
        <v>99</v>
      </c>
      <c r="I35" s="147">
        <v>51</v>
      </c>
      <c r="J35" s="230">
        <v>51</v>
      </c>
      <c r="K35" s="51">
        <f t="shared" si="1"/>
        <v>102</v>
      </c>
      <c r="L35" s="233">
        <v>49</v>
      </c>
      <c r="M35" s="23">
        <v>52</v>
      </c>
      <c r="N35" s="51">
        <f t="shared" si="2"/>
        <v>101</v>
      </c>
      <c r="O35" s="20">
        <f t="shared" si="3"/>
        <v>302</v>
      </c>
    </row>
    <row r="36" spans="2:15" x14ac:dyDescent="0.25">
      <c r="B36" s="40">
        <v>26</v>
      </c>
      <c r="C36" s="214" t="s">
        <v>149</v>
      </c>
      <c r="D36" s="62" t="s">
        <v>71</v>
      </c>
      <c r="E36" s="207">
        <v>0</v>
      </c>
      <c r="F36" s="147">
        <v>47</v>
      </c>
      <c r="G36" s="148">
        <v>55</v>
      </c>
      <c r="H36" s="225">
        <f t="shared" si="0"/>
        <v>102</v>
      </c>
      <c r="I36" s="147">
        <v>44</v>
      </c>
      <c r="J36" s="230">
        <v>57</v>
      </c>
      <c r="K36" s="51">
        <f t="shared" si="1"/>
        <v>101</v>
      </c>
      <c r="L36" s="233">
        <v>53</v>
      </c>
      <c r="M36" s="23">
        <v>47</v>
      </c>
      <c r="N36" s="51">
        <f t="shared" si="2"/>
        <v>100</v>
      </c>
      <c r="O36" s="20">
        <f t="shared" si="3"/>
        <v>303</v>
      </c>
    </row>
    <row r="37" spans="2:15" x14ac:dyDescent="0.25">
      <c r="B37" s="40">
        <v>27</v>
      </c>
      <c r="C37" s="57" t="s">
        <v>137</v>
      </c>
      <c r="D37" s="62" t="s">
        <v>71</v>
      </c>
      <c r="E37" s="220">
        <v>0</v>
      </c>
      <c r="F37" s="147">
        <v>47</v>
      </c>
      <c r="G37" s="148">
        <v>52</v>
      </c>
      <c r="H37" s="225">
        <f t="shared" si="0"/>
        <v>99</v>
      </c>
      <c r="I37" s="147">
        <v>51</v>
      </c>
      <c r="J37" s="230">
        <v>51</v>
      </c>
      <c r="K37" s="51">
        <f t="shared" si="1"/>
        <v>102</v>
      </c>
      <c r="L37" s="233">
        <v>45</v>
      </c>
      <c r="M37" s="23">
        <v>58</v>
      </c>
      <c r="N37" s="51">
        <f t="shared" si="2"/>
        <v>103</v>
      </c>
      <c r="O37" s="20">
        <f t="shared" si="3"/>
        <v>304</v>
      </c>
    </row>
    <row r="38" spans="2:15" x14ac:dyDescent="0.25">
      <c r="B38" s="40">
        <v>28</v>
      </c>
      <c r="C38" s="118" t="s">
        <v>143</v>
      </c>
      <c r="D38" s="64" t="s">
        <v>74</v>
      </c>
      <c r="E38" s="207">
        <v>0</v>
      </c>
      <c r="F38" s="147">
        <v>51</v>
      </c>
      <c r="G38" s="148">
        <v>52</v>
      </c>
      <c r="H38" s="225">
        <f t="shared" si="0"/>
        <v>103</v>
      </c>
      <c r="I38" s="147">
        <v>53</v>
      </c>
      <c r="J38" s="230">
        <v>52</v>
      </c>
      <c r="K38" s="51">
        <f t="shared" si="1"/>
        <v>105</v>
      </c>
      <c r="L38" s="233">
        <v>46</v>
      </c>
      <c r="M38" s="23">
        <v>50</v>
      </c>
      <c r="N38" s="51">
        <f t="shared" si="2"/>
        <v>96</v>
      </c>
      <c r="O38" s="20">
        <f t="shared" si="3"/>
        <v>304</v>
      </c>
    </row>
    <row r="39" spans="2:15" x14ac:dyDescent="0.25">
      <c r="B39" s="40">
        <v>29</v>
      </c>
      <c r="C39" s="41" t="s">
        <v>130</v>
      </c>
      <c r="D39" s="64" t="s">
        <v>72</v>
      </c>
      <c r="E39" s="219">
        <v>0</v>
      </c>
      <c r="F39" s="147">
        <v>46</v>
      </c>
      <c r="G39" s="148">
        <v>53</v>
      </c>
      <c r="H39" s="225">
        <f t="shared" si="0"/>
        <v>99</v>
      </c>
      <c r="I39" s="147">
        <v>52</v>
      </c>
      <c r="J39" s="230">
        <v>55</v>
      </c>
      <c r="K39" s="51">
        <f t="shared" si="1"/>
        <v>107</v>
      </c>
      <c r="L39" s="233">
        <v>48</v>
      </c>
      <c r="M39" s="23">
        <v>50</v>
      </c>
      <c r="N39" s="51">
        <f t="shared" si="2"/>
        <v>98</v>
      </c>
      <c r="O39" s="20">
        <f t="shared" si="3"/>
        <v>304</v>
      </c>
    </row>
    <row r="40" spans="2:15" x14ac:dyDescent="0.25">
      <c r="B40" s="40">
        <v>31</v>
      </c>
      <c r="C40" s="214" t="s">
        <v>147</v>
      </c>
      <c r="D40" s="62" t="s">
        <v>71</v>
      </c>
      <c r="E40" s="207">
        <v>0</v>
      </c>
      <c r="F40" s="147">
        <v>49</v>
      </c>
      <c r="G40" s="148">
        <v>49</v>
      </c>
      <c r="H40" s="225">
        <f t="shared" si="0"/>
        <v>98</v>
      </c>
      <c r="I40" s="147">
        <v>52</v>
      </c>
      <c r="J40" s="230">
        <v>56</v>
      </c>
      <c r="K40" s="51">
        <f t="shared" si="1"/>
        <v>108</v>
      </c>
      <c r="L40" s="233">
        <v>52</v>
      </c>
      <c r="M40" s="23">
        <v>47</v>
      </c>
      <c r="N40" s="51">
        <f t="shared" si="2"/>
        <v>99</v>
      </c>
      <c r="O40" s="20">
        <f t="shared" si="3"/>
        <v>305</v>
      </c>
    </row>
    <row r="41" spans="2:15" x14ac:dyDescent="0.25">
      <c r="B41" s="40">
        <v>32</v>
      </c>
      <c r="C41" s="44" t="s">
        <v>60</v>
      </c>
      <c r="D41" s="62" t="s">
        <v>53</v>
      </c>
      <c r="E41" s="207">
        <v>0</v>
      </c>
      <c r="F41" s="147">
        <v>54</v>
      </c>
      <c r="G41" s="148">
        <v>52</v>
      </c>
      <c r="H41" s="225">
        <f>G41+F41-E45</f>
        <v>106</v>
      </c>
      <c r="I41" s="147">
        <v>51</v>
      </c>
      <c r="J41" s="230">
        <v>51</v>
      </c>
      <c r="K41" s="51">
        <f t="shared" si="1"/>
        <v>102</v>
      </c>
      <c r="L41" s="233">
        <v>49</v>
      </c>
      <c r="M41" s="23">
        <v>49</v>
      </c>
      <c r="N41" s="51">
        <f t="shared" si="2"/>
        <v>98</v>
      </c>
      <c r="O41" s="20">
        <f t="shared" si="3"/>
        <v>306</v>
      </c>
    </row>
    <row r="42" spans="2:15" x14ac:dyDescent="0.25">
      <c r="B42" s="40">
        <v>33</v>
      </c>
      <c r="C42" s="212" t="s">
        <v>189</v>
      </c>
      <c r="D42" s="62" t="s">
        <v>78</v>
      </c>
      <c r="E42" s="207">
        <v>0</v>
      </c>
      <c r="F42" s="147">
        <v>55</v>
      </c>
      <c r="G42" s="148">
        <v>51</v>
      </c>
      <c r="H42" s="225">
        <f t="shared" ref="H42:H51" si="4">G42+F42-E42</f>
        <v>106</v>
      </c>
      <c r="I42" s="147">
        <v>58</v>
      </c>
      <c r="J42" s="230">
        <v>47</v>
      </c>
      <c r="K42" s="51">
        <f t="shared" si="1"/>
        <v>105</v>
      </c>
      <c r="L42" s="233">
        <v>48</v>
      </c>
      <c r="M42" s="23">
        <v>48</v>
      </c>
      <c r="N42" s="51">
        <f t="shared" si="2"/>
        <v>96</v>
      </c>
      <c r="O42" s="20">
        <f t="shared" si="3"/>
        <v>307</v>
      </c>
    </row>
    <row r="43" spans="2:15" x14ac:dyDescent="0.25">
      <c r="B43" s="40">
        <v>34</v>
      </c>
      <c r="C43" s="44" t="s">
        <v>57</v>
      </c>
      <c r="D43" s="62" t="s">
        <v>53</v>
      </c>
      <c r="E43" s="207">
        <v>0</v>
      </c>
      <c r="F43" s="147">
        <v>50</v>
      </c>
      <c r="G43" s="148">
        <v>56</v>
      </c>
      <c r="H43" s="225">
        <f t="shared" si="4"/>
        <v>106</v>
      </c>
      <c r="I43" s="147">
        <v>53</v>
      </c>
      <c r="J43" s="230">
        <v>51</v>
      </c>
      <c r="K43" s="51">
        <f t="shared" si="1"/>
        <v>104</v>
      </c>
      <c r="L43" s="233">
        <v>50</v>
      </c>
      <c r="M43" s="23">
        <v>48</v>
      </c>
      <c r="N43" s="51">
        <f t="shared" si="2"/>
        <v>98</v>
      </c>
      <c r="O43" s="20">
        <f t="shared" si="3"/>
        <v>308</v>
      </c>
    </row>
    <row r="44" spans="2:15" x14ac:dyDescent="0.25">
      <c r="B44" s="40">
        <v>35</v>
      </c>
      <c r="C44" s="213" t="s">
        <v>96</v>
      </c>
      <c r="D44" s="62" t="s">
        <v>53</v>
      </c>
      <c r="E44" s="223">
        <v>0</v>
      </c>
      <c r="F44" s="147">
        <v>50</v>
      </c>
      <c r="G44" s="148">
        <v>51</v>
      </c>
      <c r="H44" s="225">
        <f t="shared" si="4"/>
        <v>101</v>
      </c>
      <c r="I44" s="147">
        <v>54</v>
      </c>
      <c r="J44" s="230">
        <v>57</v>
      </c>
      <c r="K44" s="51">
        <f t="shared" si="1"/>
        <v>111</v>
      </c>
      <c r="L44" s="233">
        <v>48</v>
      </c>
      <c r="M44" s="23">
        <v>48</v>
      </c>
      <c r="N44" s="51">
        <f t="shared" si="2"/>
        <v>96</v>
      </c>
      <c r="O44" s="20">
        <f t="shared" si="3"/>
        <v>308</v>
      </c>
    </row>
    <row r="45" spans="2:15" x14ac:dyDescent="0.25">
      <c r="B45" s="40">
        <v>36</v>
      </c>
      <c r="C45" s="214" t="s">
        <v>140</v>
      </c>
      <c r="D45" s="62" t="s">
        <v>71</v>
      </c>
      <c r="E45" s="207">
        <v>0</v>
      </c>
      <c r="F45" s="147">
        <v>50</v>
      </c>
      <c r="G45" s="148">
        <v>51</v>
      </c>
      <c r="H45" s="225">
        <f t="shared" si="4"/>
        <v>101</v>
      </c>
      <c r="I45" s="147">
        <v>54</v>
      </c>
      <c r="J45" s="230">
        <v>51</v>
      </c>
      <c r="K45" s="51">
        <f t="shared" si="1"/>
        <v>105</v>
      </c>
      <c r="L45" s="233">
        <v>55</v>
      </c>
      <c r="M45" s="23">
        <v>49</v>
      </c>
      <c r="N45" s="51">
        <f t="shared" si="2"/>
        <v>104</v>
      </c>
      <c r="O45" s="20">
        <f t="shared" si="3"/>
        <v>310</v>
      </c>
    </row>
    <row r="46" spans="2:15" x14ac:dyDescent="0.25">
      <c r="B46" s="40">
        <v>37</v>
      </c>
      <c r="C46" s="214" t="s">
        <v>135</v>
      </c>
      <c r="D46" s="62" t="s">
        <v>71</v>
      </c>
      <c r="E46" s="207">
        <v>0</v>
      </c>
      <c r="F46" s="147">
        <v>57</v>
      </c>
      <c r="G46" s="148">
        <v>56</v>
      </c>
      <c r="H46" s="225">
        <f t="shared" si="4"/>
        <v>113</v>
      </c>
      <c r="I46" s="147">
        <v>54</v>
      </c>
      <c r="J46" s="230">
        <v>47</v>
      </c>
      <c r="K46" s="51">
        <f t="shared" si="1"/>
        <v>101</v>
      </c>
      <c r="L46" s="233">
        <v>50</v>
      </c>
      <c r="M46" s="23">
        <v>50</v>
      </c>
      <c r="N46" s="51">
        <f t="shared" si="2"/>
        <v>100</v>
      </c>
      <c r="O46" s="20">
        <f t="shared" si="3"/>
        <v>314</v>
      </c>
    </row>
    <row r="47" spans="2:15" x14ac:dyDescent="0.25">
      <c r="B47" s="40">
        <v>38</v>
      </c>
      <c r="C47" s="215" t="s">
        <v>131</v>
      </c>
      <c r="D47" s="62" t="s">
        <v>74</v>
      </c>
      <c r="E47" s="218">
        <v>0</v>
      </c>
      <c r="F47" s="147">
        <v>58</v>
      </c>
      <c r="G47" s="148">
        <v>54</v>
      </c>
      <c r="H47" s="225">
        <f t="shared" si="4"/>
        <v>112</v>
      </c>
      <c r="I47" s="147">
        <v>53</v>
      </c>
      <c r="J47" s="230">
        <v>55</v>
      </c>
      <c r="K47" s="51">
        <f t="shared" si="1"/>
        <v>108</v>
      </c>
      <c r="L47" s="233">
        <v>45</v>
      </c>
      <c r="M47" s="23">
        <v>52</v>
      </c>
      <c r="N47" s="51">
        <f t="shared" si="2"/>
        <v>97</v>
      </c>
      <c r="O47" s="20">
        <f t="shared" si="3"/>
        <v>317</v>
      </c>
    </row>
    <row r="48" spans="2:15" x14ac:dyDescent="0.25">
      <c r="B48" s="40">
        <v>39</v>
      </c>
      <c r="C48" s="41" t="s">
        <v>129</v>
      </c>
      <c r="D48" s="64" t="s">
        <v>72</v>
      </c>
      <c r="E48" s="219">
        <v>0</v>
      </c>
      <c r="F48" s="147">
        <v>54</v>
      </c>
      <c r="G48" s="148">
        <v>55</v>
      </c>
      <c r="H48" s="225">
        <f t="shared" si="4"/>
        <v>109</v>
      </c>
      <c r="I48" s="147">
        <v>56</v>
      </c>
      <c r="J48" s="230">
        <v>57</v>
      </c>
      <c r="K48" s="51">
        <f t="shared" si="1"/>
        <v>113</v>
      </c>
      <c r="L48" s="233">
        <v>46</v>
      </c>
      <c r="M48" s="23">
        <v>53</v>
      </c>
      <c r="N48" s="51">
        <f t="shared" si="2"/>
        <v>99</v>
      </c>
      <c r="O48" s="20">
        <f t="shared" si="3"/>
        <v>321</v>
      </c>
    </row>
    <row r="49" spans="2:15" x14ac:dyDescent="0.25">
      <c r="B49" s="40">
        <v>40</v>
      </c>
      <c r="C49" s="214" t="s">
        <v>138</v>
      </c>
      <c r="D49" s="62" t="s">
        <v>71</v>
      </c>
      <c r="E49" s="207">
        <v>0</v>
      </c>
      <c r="F49" s="147">
        <v>48</v>
      </c>
      <c r="G49" s="148">
        <v>54</v>
      </c>
      <c r="H49" s="225">
        <f t="shared" si="4"/>
        <v>102</v>
      </c>
      <c r="I49" s="147">
        <v>55</v>
      </c>
      <c r="J49" s="230">
        <v>58</v>
      </c>
      <c r="K49" s="51">
        <f t="shared" si="1"/>
        <v>113</v>
      </c>
      <c r="L49" s="233">
        <v>56</v>
      </c>
      <c r="M49" s="23">
        <v>52</v>
      </c>
      <c r="N49" s="51">
        <f t="shared" si="2"/>
        <v>108</v>
      </c>
      <c r="O49" s="20">
        <f t="shared" si="3"/>
        <v>323</v>
      </c>
    </row>
    <row r="50" spans="2:15" x14ac:dyDescent="0.25">
      <c r="B50" s="40">
        <v>41</v>
      </c>
      <c r="C50" s="41" t="s">
        <v>127</v>
      </c>
      <c r="D50" s="62" t="s">
        <v>70</v>
      </c>
      <c r="E50" s="207">
        <v>0</v>
      </c>
      <c r="F50" s="147">
        <v>53</v>
      </c>
      <c r="G50" s="148">
        <v>56</v>
      </c>
      <c r="H50" s="225">
        <f t="shared" si="4"/>
        <v>109</v>
      </c>
      <c r="I50" s="147">
        <v>52</v>
      </c>
      <c r="J50" s="230">
        <v>54</v>
      </c>
      <c r="K50" s="51">
        <f t="shared" si="1"/>
        <v>106</v>
      </c>
      <c r="L50" s="234" t="s">
        <v>191</v>
      </c>
      <c r="M50" s="236" t="s">
        <v>191</v>
      </c>
      <c r="N50" s="192" t="s">
        <v>191</v>
      </c>
      <c r="O50" s="191" t="s">
        <v>191</v>
      </c>
    </row>
    <row r="51" spans="2:15" ht="15.75" thickBot="1" x14ac:dyDescent="0.3">
      <c r="B51" s="43">
        <v>42</v>
      </c>
      <c r="C51" s="216" t="s">
        <v>133</v>
      </c>
      <c r="D51" s="93" t="s">
        <v>71</v>
      </c>
      <c r="E51" s="206">
        <v>0</v>
      </c>
      <c r="F51" s="149">
        <v>62</v>
      </c>
      <c r="G51" s="150">
        <v>57</v>
      </c>
      <c r="H51" s="227">
        <f t="shared" si="4"/>
        <v>119</v>
      </c>
      <c r="I51" s="149">
        <v>61</v>
      </c>
      <c r="J51" s="231">
        <v>54</v>
      </c>
      <c r="K51" s="54">
        <f t="shared" si="1"/>
        <v>115</v>
      </c>
      <c r="L51" s="235" t="s">
        <v>191</v>
      </c>
      <c r="M51" s="237" t="s">
        <v>191</v>
      </c>
      <c r="N51" s="161" t="s">
        <v>191</v>
      </c>
      <c r="O51" s="173" t="s">
        <v>191</v>
      </c>
    </row>
    <row r="52" spans="2:15" x14ac:dyDescent="0.25">
      <c r="B52" s="107"/>
      <c r="C52" s="208"/>
      <c r="D52" s="209"/>
      <c r="E52" s="210"/>
      <c r="F52" s="107"/>
      <c r="G52" s="107"/>
      <c r="H52" s="107"/>
      <c r="I52" s="107"/>
      <c r="J52" s="107"/>
      <c r="K52" s="107"/>
      <c r="L52" s="211"/>
      <c r="M52" s="211"/>
      <c r="N52" s="211"/>
      <c r="O52" s="211"/>
    </row>
    <row r="53" spans="2:15" x14ac:dyDescent="0.25">
      <c r="G53" s="104"/>
    </row>
  </sheetData>
  <sortState ref="C11:O51">
    <sortCondition ref="O11:O51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48"/>
  <sheetViews>
    <sheetView topLeftCell="A10" workbookViewId="0">
      <selection activeCell="B11" sqref="B11:O46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26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ht="15.75" thickBot="1" x14ac:dyDescent="0.3">
      <c r="B9" s="279" t="s">
        <v>0</v>
      </c>
      <c r="C9" s="281" t="s">
        <v>1</v>
      </c>
      <c r="D9" s="283" t="s">
        <v>2</v>
      </c>
      <c r="E9" s="285" t="s">
        <v>3</v>
      </c>
      <c r="F9" s="287" t="s">
        <v>13</v>
      </c>
      <c r="G9" s="274"/>
      <c r="H9" s="70" t="s">
        <v>8</v>
      </c>
      <c r="I9" s="274" t="s">
        <v>10</v>
      </c>
      <c r="J9" s="274"/>
      <c r="K9" s="70" t="s">
        <v>9</v>
      </c>
      <c r="L9" s="274" t="s">
        <v>12</v>
      </c>
      <c r="M9" s="274"/>
      <c r="N9" s="70" t="s">
        <v>9</v>
      </c>
      <c r="O9" s="73" t="s">
        <v>7</v>
      </c>
    </row>
    <row r="10" spans="2:15" ht="15.75" thickBot="1" x14ac:dyDescent="0.3">
      <c r="B10" s="280"/>
      <c r="C10" s="282"/>
      <c r="D10" s="284"/>
      <c r="E10" s="286"/>
      <c r="F10" s="103" t="s">
        <v>4</v>
      </c>
      <c r="G10" s="112" t="s">
        <v>5</v>
      </c>
      <c r="H10" s="103" t="s">
        <v>11</v>
      </c>
      <c r="I10" s="103" t="s">
        <v>4</v>
      </c>
      <c r="J10" s="103" t="s">
        <v>5</v>
      </c>
      <c r="K10" s="103" t="s">
        <v>10</v>
      </c>
      <c r="L10" s="103" t="s">
        <v>4</v>
      </c>
      <c r="M10" s="103" t="s">
        <v>5</v>
      </c>
      <c r="N10" s="72" t="s">
        <v>12</v>
      </c>
      <c r="O10" s="72" t="s">
        <v>6</v>
      </c>
    </row>
    <row r="11" spans="2:15" x14ac:dyDescent="0.25">
      <c r="B11" s="42">
        <v>1</v>
      </c>
      <c r="C11" s="42" t="s">
        <v>151</v>
      </c>
      <c r="D11" s="106" t="s">
        <v>64</v>
      </c>
      <c r="E11" s="42">
        <v>0</v>
      </c>
      <c r="F11" s="145">
        <v>51</v>
      </c>
      <c r="G11" s="174">
        <v>47</v>
      </c>
      <c r="H11" s="45">
        <f t="shared" ref="H11:H46" si="0">G11+F11-E11</f>
        <v>98</v>
      </c>
      <c r="I11" s="145">
        <v>48</v>
      </c>
      <c r="J11" s="146">
        <v>45</v>
      </c>
      <c r="K11" s="49">
        <f t="shared" ref="K11:K45" si="1">I11+J11</f>
        <v>93</v>
      </c>
      <c r="L11" s="145">
        <v>48</v>
      </c>
      <c r="M11" s="146">
        <v>50</v>
      </c>
      <c r="N11" s="29">
        <f t="shared" ref="N11:N21" si="2">M11+L11</f>
        <v>98</v>
      </c>
      <c r="O11" s="19">
        <f t="shared" ref="O11:O42" si="3">H11+K11+N11</f>
        <v>289</v>
      </c>
    </row>
    <row r="12" spans="2:15" x14ac:dyDescent="0.25">
      <c r="B12" s="40">
        <v>2</v>
      </c>
      <c r="C12" s="44" t="s">
        <v>45</v>
      </c>
      <c r="D12" s="62" t="s">
        <v>53</v>
      </c>
      <c r="E12" s="40">
        <v>0</v>
      </c>
      <c r="F12" s="147">
        <v>47</v>
      </c>
      <c r="G12" s="171">
        <v>50</v>
      </c>
      <c r="H12" s="46">
        <f t="shared" si="0"/>
        <v>97</v>
      </c>
      <c r="I12" s="147">
        <v>51</v>
      </c>
      <c r="J12" s="148">
        <v>49</v>
      </c>
      <c r="K12" s="51">
        <f t="shared" si="1"/>
        <v>100</v>
      </c>
      <c r="L12" s="147">
        <v>50</v>
      </c>
      <c r="M12" s="148">
        <v>47</v>
      </c>
      <c r="N12" s="30">
        <f t="shared" si="2"/>
        <v>97</v>
      </c>
      <c r="O12" s="20">
        <f t="shared" si="3"/>
        <v>294</v>
      </c>
    </row>
    <row r="13" spans="2:15" x14ac:dyDescent="0.25">
      <c r="B13" s="40">
        <v>3</v>
      </c>
      <c r="C13" s="57" t="s">
        <v>155</v>
      </c>
      <c r="D13" s="62" t="s">
        <v>71</v>
      </c>
      <c r="E13" s="40">
        <v>0</v>
      </c>
      <c r="F13" s="147">
        <v>47</v>
      </c>
      <c r="G13" s="171">
        <v>48</v>
      </c>
      <c r="H13" s="46">
        <f t="shared" si="0"/>
        <v>95</v>
      </c>
      <c r="I13" s="147">
        <v>51</v>
      </c>
      <c r="J13" s="148">
        <v>51</v>
      </c>
      <c r="K13" s="51">
        <f t="shared" si="1"/>
        <v>102</v>
      </c>
      <c r="L13" s="147">
        <v>50</v>
      </c>
      <c r="M13" s="148">
        <v>48</v>
      </c>
      <c r="N13" s="30">
        <f t="shared" si="2"/>
        <v>98</v>
      </c>
      <c r="O13" s="20">
        <f t="shared" si="3"/>
        <v>295</v>
      </c>
    </row>
    <row r="14" spans="2:15" x14ac:dyDescent="0.25">
      <c r="B14" s="40">
        <v>4</v>
      </c>
      <c r="C14" s="40" t="s">
        <v>104</v>
      </c>
      <c r="D14" s="63" t="s">
        <v>64</v>
      </c>
      <c r="E14" s="40">
        <v>0</v>
      </c>
      <c r="F14" s="147">
        <v>50</v>
      </c>
      <c r="G14" s="171">
        <v>52</v>
      </c>
      <c r="H14" s="46">
        <f t="shared" si="0"/>
        <v>102</v>
      </c>
      <c r="I14" s="147">
        <v>49</v>
      </c>
      <c r="J14" s="148">
        <v>48</v>
      </c>
      <c r="K14" s="51">
        <f t="shared" si="1"/>
        <v>97</v>
      </c>
      <c r="L14" s="147">
        <v>53</v>
      </c>
      <c r="M14" s="148">
        <v>50</v>
      </c>
      <c r="N14" s="30">
        <f t="shared" si="2"/>
        <v>103</v>
      </c>
      <c r="O14" s="20">
        <f t="shared" si="3"/>
        <v>302</v>
      </c>
    </row>
    <row r="15" spans="2:15" x14ac:dyDescent="0.25">
      <c r="B15" s="40">
        <v>5</v>
      </c>
      <c r="C15" s="44" t="s">
        <v>48</v>
      </c>
      <c r="D15" s="62" t="s">
        <v>53</v>
      </c>
      <c r="E15" s="40">
        <v>0</v>
      </c>
      <c r="F15" s="147">
        <v>50</v>
      </c>
      <c r="G15" s="171">
        <v>52</v>
      </c>
      <c r="H15" s="46">
        <f t="shared" si="0"/>
        <v>102</v>
      </c>
      <c r="I15" s="147">
        <v>52</v>
      </c>
      <c r="J15" s="148">
        <v>51</v>
      </c>
      <c r="K15" s="51">
        <f t="shared" si="1"/>
        <v>103</v>
      </c>
      <c r="L15" s="147">
        <v>48</v>
      </c>
      <c r="M15" s="148">
        <v>49</v>
      </c>
      <c r="N15" s="30">
        <f t="shared" si="2"/>
        <v>97</v>
      </c>
      <c r="O15" s="20">
        <f t="shared" si="3"/>
        <v>302</v>
      </c>
    </row>
    <row r="16" spans="2:15" x14ac:dyDescent="0.25">
      <c r="B16" s="40">
        <v>6</v>
      </c>
      <c r="C16" s="40" t="s">
        <v>75</v>
      </c>
      <c r="D16" s="62" t="s">
        <v>64</v>
      </c>
      <c r="E16" s="40">
        <v>0</v>
      </c>
      <c r="F16" s="147">
        <v>56</v>
      </c>
      <c r="G16" s="171">
        <v>53</v>
      </c>
      <c r="H16" s="46">
        <f t="shared" si="0"/>
        <v>109</v>
      </c>
      <c r="I16" s="147">
        <v>51</v>
      </c>
      <c r="J16" s="148">
        <v>52</v>
      </c>
      <c r="K16" s="51">
        <f t="shared" si="1"/>
        <v>103</v>
      </c>
      <c r="L16" s="147">
        <v>46</v>
      </c>
      <c r="M16" s="148">
        <v>49</v>
      </c>
      <c r="N16" s="30">
        <f t="shared" si="2"/>
        <v>95</v>
      </c>
      <c r="O16" s="20">
        <f t="shared" si="3"/>
        <v>307</v>
      </c>
    </row>
    <row r="17" spans="2:15" x14ac:dyDescent="0.25">
      <c r="B17" s="40">
        <v>7</v>
      </c>
      <c r="C17" s="41" t="s">
        <v>154</v>
      </c>
      <c r="D17" s="64" t="s">
        <v>74</v>
      </c>
      <c r="E17" s="40">
        <v>0</v>
      </c>
      <c r="F17" s="147">
        <v>53</v>
      </c>
      <c r="G17" s="171">
        <v>50</v>
      </c>
      <c r="H17" s="46">
        <f t="shared" si="0"/>
        <v>103</v>
      </c>
      <c r="I17" s="147">
        <v>49</v>
      </c>
      <c r="J17" s="148">
        <v>51</v>
      </c>
      <c r="K17" s="51">
        <f t="shared" si="1"/>
        <v>100</v>
      </c>
      <c r="L17" s="147">
        <v>55</v>
      </c>
      <c r="M17" s="148">
        <v>51</v>
      </c>
      <c r="N17" s="30">
        <f t="shared" si="2"/>
        <v>106</v>
      </c>
      <c r="O17" s="20">
        <f t="shared" si="3"/>
        <v>309</v>
      </c>
    </row>
    <row r="18" spans="2:15" x14ac:dyDescent="0.25">
      <c r="B18" s="40">
        <v>8</v>
      </c>
      <c r="C18" s="57" t="s">
        <v>102</v>
      </c>
      <c r="D18" s="64" t="s">
        <v>78</v>
      </c>
      <c r="E18" s="40">
        <v>0</v>
      </c>
      <c r="F18" s="147">
        <v>53</v>
      </c>
      <c r="G18" s="171">
        <v>53</v>
      </c>
      <c r="H18" s="46">
        <f t="shared" si="0"/>
        <v>106</v>
      </c>
      <c r="I18" s="3">
        <v>51</v>
      </c>
      <c r="J18" s="135">
        <v>54</v>
      </c>
      <c r="K18" s="51">
        <f t="shared" si="1"/>
        <v>105</v>
      </c>
      <c r="L18" s="3">
        <v>47</v>
      </c>
      <c r="M18" s="135">
        <v>52</v>
      </c>
      <c r="N18" s="30">
        <f t="shared" si="2"/>
        <v>99</v>
      </c>
      <c r="O18" s="20">
        <f t="shared" si="3"/>
        <v>310</v>
      </c>
    </row>
    <row r="19" spans="2:15" x14ac:dyDescent="0.25">
      <c r="B19" s="40">
        <v>9</v>
      </c>
      <c r="C19" s="120" t="s">
        <v>52</v>
      </c>
      <c r="D19" s="62" t="s">
        <v>53</v>
      </c>
      <c r="E19" s="40">
        <v>0</v>
      </c>
      <c r="F19" s="147">
        <v>47</v>
      </c>
      <c r="G19" s="171">
        <v>56</v>
      </c>
      <c r="H19" s="46">
        <f t="shared" si="0"/>
        <v>103</v>
      </c>
      <c r="I19" s="147">
        <v>49</v>
      </c>
      <c r="J19" s="148">
        <v>53</v>
      </c>
      <c r="K19" s="51">
        <f t="shared" si="1"/>
        <v>102</v>
      </c>
      <c r="L19" s="147">
        <v>50</v>
      </c>
      <c r="M19" s="148">
        <v>55</v>
      </c>
      <c r="N19" s="30">
        <f t="shared" si="2"/>
        <v>105</v>
      </c>
      <c r="O19" s="20">
        <f t="shared" si="3"/>
        <v>310</v>
      </c>
    </row>
    <row r="20" spans="2:15" x14ac:dyDescent="0.25">
      <c r="B20" s="40">
        <v>10</v>
      </c>
      <c r="C20" s="59" t="s">
        <v>159</v>
      </c>
      <c r="D20" s="64" t="s">
        <v>70</v>
      </c>
      <c r="E20" s="40">
        <v>0</v>
      </c>
      <c r="F20" s="147">
        <v>57</v>
      </c>
      <c r="G20" s="171">
        <v>54</v>
      </c>
      <c r="H20" s="46">
        <f t="shared" si="0"/>
        <v>111</v>
      </c>
      <c r="I20" s="147">
        <v>54</v>
      </c>
      <c r="J20" s="148">
        <v>51</v>
      </c>
      <c r="K20" s="51">
        <f t="shared" si="1"/>
        <v>105</v>
      </c>
      <c r="L20" s="147">
        <v>49</v>
      </c>
      <c r="M20" s="148">
        <v>46</v>
      </c>
      <c r="N20" s="30">
        <f t="shared" si="2"/>
        <v>95</v>
      </c>
      <c r="O20" s="20">
        <f t="shared" si="3"/>
        <v>311</v>
      </c>
    </row>
    <row r="21" spans="2:15" x14ac:dyDescent="0.25">
      <c r="B21" s="40">
        <v>11</v>
      </c>
      <c r="C21" s="40" t="s">
        <v>66</v>
      </c>
      <c r="D21" s="62" t="s">
        <v>64</v>
      </c>
      <c r="E21" s="40">
        <v>0</v>
      </c>
      <c r="F21" s="147">
        <v>52</v>
      </c>
      <c r="G21" s="171">
        <v>48</v>
      </c>
      <c r="H21" s="46">
        <f t="shared" si="0"/>
        <v>100</v>
      </c>
      <c r="I21" s="147">
        <v>50</v>
      </c>
      <c r="J21" s="148">
        <v>53</v>
      </c>
      <c r="K21" s="51">
        <f t="shared" si="1"/>
        <v>103</v>
      </c>
      <c r="L21" s="147">
        <v>56</v>
      </c>
      <c r="M21" s="148">
        <v>53</v>
      </c>
      <c r="N21" s="30">
        <f t="shared" si="2"/>
        <v>109</v>
      </c>
      <c r="O21" s="20">
        <f t="shared" si="3"/>
        <v>312</v>
      </c>
    </row>
    <row r="22" spans="2:15" x14ac:dyDescent="0.25">
      <c r="B22" s="40">
        <v>12</v>
      </c>
      <c r="C22" s="44" t="s">
        <v>49</v>
      </c>
      <c r="D22" s="62" t="s">
        <v>53</v>
      </c>
      <c r="E22" s="40">
        <v>0</v>
      </c>
      <c r="F22" s="147">
        <v>55</v>
      </c>
      <c r="G22" s="171">
        <v>49</v>
      </c>
      <c r="H22" s="46">
        <f t="shared" si="0"/>
        <v>104</v>
      </c>
      <c r="I22" s="147">
        <v>49</v>
      </c>
      <c r="J22" s="148">
        <v>51</v>
      </c>
      <c r="K22" s="51">
        <f t="shared" si="1"/>
        <v>100</v>
      </c>
      <c r="L22" s="147">
        <v>51</v>
      </c>
      <c r="M22" s="148">
        <v>57</v>
      </c>
      <c r="N22" s="30">
        <f>(M22+L22-E22)</f>
        <v>108</v>
      </c>
      <c r="O22" s="20">
        <f t="shared" si="3"/>
        <v>312</v>
      </c>
    </row>
    <row r="23" spans="2:15" x14ac:dyDescent="0.25">
      <c r="B23" s="40">
        <v>13</v>
      </c>
      <c r="C23" s="156" t="s">
        <v>84</v>
      </c>
      <c r="D23" s="63" t="s">
        <v>53</v>
      </c>
      <c r="E23" s="40">
        <v>0</v>
      </c>
      <c r="F23" s="147">
        <v>51</v>
      </c>
      <c r="G23" s="171">
        <v>51</v>
      </c>
      <c r="H23" s="46">
        <f t="shared" si="0"/>
        <v>102</v>
      </c>
      <c r="I23" s="147">
        <v>52</v>
      </c>
      <c r="J23" s="148">
        <v>53</v>
      </c>
      <c r="K23" s="51">
        <f t="shared" si="1"/>
        <v>105</v>
      </c>
      <c r="L23" s="147">
        <v>52</v>
      </c>
      <c r="M23" s="148">
        <v>53</v>
      </c>
      <c r="N23" s="30">
        <f t="shared" ref="N23:N42" si="4">M23+L23</f>
        <v>105</v>
      </c>
      <c r="O23" s="20">
        <f t="shared" si="3"/>
        <v>312</v>
      </c>
    </row>
    <row r="24" spans="2:15" x14ac:dyDescent="0.25">
      <c r="B24" s="40">
        <v>14</v>
      </c>
      <c r="C24" s="118" t="s">
        <v>150</v>
      </c>
      <c r="D24" s="64" t="s">
        <v>74</v>
      </c>
      <c r="E24" s="40">
        <v>0</v>
      </c>
      <c r="F24" s="147">
        <v>51</v>
      </c>
      <c r="G24" s="171">
        <v>50</v>
      </c>
      <c r="H24" s="46">
        <f t="shared" si="0"/>
        <v>101</v>
      </c>
      <c r="I24" s="147">
        <v>47</v>
      </c>
      <c r="J24" s="148">
        <v>57</v>
      </c>
      <c r="K24" s="51">
        <f t="shared" si="1"/>
        <v>104</v>
      </c>
      <c r="L24" s="147">
        <v>50</v>
      </c>
      <c r="M24" s="148">
        <v>60</v>
      </c>
      <c r="N24" s="30">
        <f t="shared" si="4"/>
        <v>110</v>
      </c>
      <c r="O24" s="20">
        <f t="shared" si="3"/>
        <v>315</v>
      </c>
    </row>
    <row r="25" spans="2:15" x14ac:dyDescent="0.25">
      <c r="B25" s="40">
        <v>15</v>
      </c>
      <c r="C25" s="44" t="s">
        <v>51</v>
      </c>
      <c r="D25" s="62" t="s">
        <v>53</v>
      </c>
      <c r="E25" s="40">
        <v>0</v>
      </c>
      <c r="F25" s="147">
        <v>60</v>
      </c>
      <c r="G25" s="171">
        <v>50</v>
      </c>
      <c r="H25" s="46">
        <f t="shared" si="0"/>
        <v>110</v>
      </c>
      <c r="I25" s="147">
        <v>52</v>
      </c>
      <c r="J25" s="148">
        <v>50</v>
      </c>
      <c r="K25" s="51">
        <f t="shared" si="1"/>
        <v>102</v>
      </c>
      <c r="L25" s="147">
        <v>53</v>
      </c>
      <c r="M25" s="148">
        <v>53</v>
      </c>
      <c r="N25" s="30">
        <f t="shared" si="4"/>
        <v>106</v>
      </c>
      <c r="O25" s="20">
        <f t="shared" si="3"/>
        <v>318</v>
      </c>
    </row>
    <row r="26" spans="2:15" x14ac:dyDescent="0.25">
      <c r="B26" s="40">
        <v>16</v>
      </c>
      <c r="C26" s="156" t="s">
        <v>83</v>
      </c>
      <c r="D26" s="63" t="s">
        <v>53</v>
      </c>
      <c r="E26" s="40">
        <v>0</v>
      </c>
      <c r="F26" s="147">
        <v>48</v>
      </c>
      <c r="G26" s="171">
        <v>56</v>
      </c>
      <c r="H26" s="46">
        <f t="shared" si="0"/>
        <v>104</v>
      </c>
      <c r="I26" s="147">
        <v>55</v>
      </c>
      <c r="J26" s="148">
        <v>54</v>
      </c>
      <c r="K26" s="51">
        <f t="shared" si="1"/>
        <v>109</v>
      </c>
      <c r="L26" s="147">
        <v>54</v>
      </c>
      <c r="M26" s="148">
        <v>51</v>
      </c>
      <c r="N26" s="30">
        <f t="shared" si="4"/>
        <v>105</v>
      </c>
      <c r="O26" s="20">
        <f t="shared" si="3"/>
        <v>318</v>
      </c>
    </row>
    <row r="27" spans="2:15" x14ac:dyDescent="0.25">
      <c r="B27" s="40">
        <v>17</v>
      </c>
      <c r="C27" s="41" t="s">
        <v>162</v>
      </c>
      <c r="D27" s="64" t="s">
        <v>74</v>
      </c>
      <c r="E27" s="40">
        <v>0</v>
      </c>
      <c r="F27" s="147">
        <v>51</v>
      </c>
      <c r="G27" s="171">
        <v>54</v>
      </c>
      <c r="H27" s="46">
        <f t="shared" si="0"/>
        <v>105</v>
      </c>
      <c r="I27" s="147">
        <v>54</v>
      </c>
      <c r="J27" s="148">
        <v>53</v>
      </c>
      <c r="K27" s="51">
        <f t="shared" si="1"/>
        <v>107</v>
      </c>
      <c r="L27" s="147">
        <v>50</v>
      </c>
      <c r="M27" s="148">
        <v>57</v>
      </c>
      <c r="N27" s="30">
        <f t="shared" si="4"/>
        <v>107</v>
      </c>
      <c r="O27" s="20">
        <f t="shared" si="3"/>
        <v>319</v>
      </c>
    </row>
    <row r="28" spans="2:15" x14ac:dyDescent="0.25">
      <c r="B28" s="40">
        <v>18</v>
      </c>
      <c r="C28" s="118" t="s">
        <v>163</v>
      </c>
      <c r="D28" s="64" t="s">
        <v>74</v>
      </c>
      <c r="E28" s="40">
        <v>0</v>
      </c>
      <c r="F28" s="147">
        <v>51</v>
      </c>
      <c r="G28" s="171">
        <v>51</v>
      </c>
      <c r="H28" s="46">
        <f t="shared" si="0"/>
        <v>102</v>
      </c>
      <c r="I28" s="147">
        <v>55</v>
      </c>
      <c r="J28" s="148">
        <v>56</v>
      </c>
      <c r="K28" s="51">
        <f t="shared" si="1"/>
        <v>111</v>
      </c>
      <c r="L28" s="147">
        <v>55</v>
      </c>
      <c r="M28" s="148">
        <v>52</v>
      </c>
      <c r="N28" s="30">
        <f t="shared" si="4"/>
        <v>107</v>
      </c>
      <c r="O28" s="20">
        <f t="shared" si="3"/>
        <v>320</v>
      </c>
    </row>
    <row r="29" spans="2:15" x14ac:dyDescent="0.25">
      <c r="B29" s="40">
        <v>19</v>
      </c>
      <c r="C29" s="40" t="s">
        <v>105</v>
      </c>
      <c r="D29" s="63" t="s">
        <v>64</v>
      </c>
      <c r="E29" s="40">
        <v>0</v>
      </c>
      <c r="F29" s="147">
        <v>55</v>
      </c>
      <c r="G29" s="171">
        <v>55</v>
      </c>
      <c r="H29" s="46">
        <f t="shared" si="0"/>
        <v>110</v>
      </c>
      <c r="I29" s="147">
        <v>58</v>
      </c>
      <c r="J29" s="148">
        <v>55</v>
      </c>
      <c r="K29" s="51">
        <f t="shared" si="1"/>
        <v>113</v>
      </c>
      <c r="L29" s="147">
        <v>49</v>
      </c>
      <c r="M29" s="148">
        <v>51</v>
      </c>
      <c r="N29" s="30">
        <f t="shared" si="4"/>
        <v>100</v>
      </c>
      <c r="O29" s="20">
        <f t="shared" si="3"/>
        <v>323</v>
      </c>
    </row>
    <row r="30" spans="2:15" x14ac:dyDescent="0.25">
      <c r="B30" s="40">
        <v>20</v>
      </c>
      <c r="C30" s="157" t="s">
        <v>86</v>
      </c>
      <c r="D30" s="63" t="s">
        <v>53</v>
      </c>
      <c r="E30" s="40">
        <v>0</v>
      </c>
      <c r="F30" s="147">
        <v>50</v>
      </c>
      <c r="G30" s="171">
        <v>62</v>
      </c>
      <c r="H30" s="46">
        <f t="shared" si="0"/>
        <v>112</v>
      </c>
      <c r="I30" s="147">
        <v>57</v>
      </c>
      <c r="J30" s="148">
        <v>58</v>
      </c>
      <c r="K30" s="51">
        <f t="shared" si="1"/>
        <v>115</v>
      </c>
      <c r="L30" s="147">
        <v>51</v>
      </c>
      <c r="M30" s="148">
        <v>47</v>
      </c>
      <c r="N30" s="30">
        <f t="shared" si="4"/>
        <v>98</v>
      </c>
      <c r="O30" s="20">
        <f t="shared" si="3"/>
        <v>325</v>
      </c>
    </row>
    <row r="31" spans="2:15" x14ac:dyDescent="0.25">
      <c r="B31" s="40">
        <v>21</v>
      </c>
      <c r="C31" s="58" t="s">
        <v>85</v>
      </c>
      <c r="D31" s="63" t="s">
        <v>53</v>
      </c>
      <c r="E31" s="40">
        <v>0</v>
      </c>
      <c r="F31" s="147">
        <v>57</v>
      </c>
      <c r="G31" s="171">
        <v>52</v>
      </c>
      <c r="H31" s="46">
        <f t="shared" si="0"/>
        <v>109</v>
      </c>
      <c r="I31" s="147">
        <v>55</v>
      </c>
      <c r="J31" s="148">
        <v>56</v>
      </c>
      <c r="K31" s="51">
        <f t="shared" si="1"/>
        <v>111</v>
      </c>
      <c r="L31" s="147">
        <v>50</v>
      </c>
      <c r="M31" s="148">
        <v>57</v>
      </c>
      <c r="N31" s="30">
        <f t="shared" si="4"/>
        <v>107</v>
      </c>
      <c r="O31" s="20">
        <f t="shared" si="3"/>
        <v>327</v>
      </c>
    </row>
    <row r="32" spans="2:15" x14ac:dyDescent="0.25">
      <c r="B32" s="40">
        <v>22</v>
      </c>
      <c r="C32" s="57" t="s">
        <v>100</v>
      </c>
      <c r="D32" s="64" t="s">
        <v>78</v>
      </c>
      <c r="E32" s="40">
        <v>0</v>
      </c>
      <c r="F32" s="147">
        <v>51</v>
      </c>
      <c r="G32" s="171">
        <v>57</v>
      </c>
      <c r="H32" s="46">
        <f t="shared" si="0"/>
        <v>108</v>
      </c>
      <c r="I32" s="147">
        <v>53</v>
      </c>
      <c r="J32" s="148">
        <v>61</v>
      </c>
      <c r="K32" s="51">
        <f t="shared" si="1"/>
        <v>114</v>
      </c>
      <c r="L32" s="147">
        <v>49</v>
      </c>
      <c r="M32" s="148">
        <v>57</v>
      </c>
      <c r="N32" s="30">
        <f t="shared" si="4"/>
        <v>106</v>
      </c>
      <c r="O32" s="20">
        <f t="shared" si="3"/>
        <v>328</v>
      </c>
    </row>
    <row r="33" spans="2:15" x14ac:dyDescent="0.25">
      <c r="B33" s="40">
        <v>23</v>
      </c>
      <c r="C33" s="44" t="s">
        <v>46</v>
      </c>
      <c r="D33" s="62" t="s">
        <v>53</v>
      </c>
      <c r="E33" s="40">
        <v>0</v>
      </c>
      <c r="F33" s="147">
        <v>55</v>
      </c>
      <c r="G33" s="171">
        <v>58</v>
      </c>
      <c r="H33" s="46">
        <f t="shared" si="0"/>
        <v>113</v>
      </c>
      <c r="I33" s="147">
        <v>53</v>
      </c>
      <c r="J33" s="148">
        <v>56</v>
      </c>
      <c r="K33" s="51">
        <f t="shared" si="1"/>
        <v>109</v>
      </c>
      <c r="L33" s="147">
        <v>52</v>
      </c>
      <c r="M33" s="148">
        <v>54</v>
      </c>
      <c r="N33" s="30">
        <f t="shared" si="4"/>
        <v>106</v>
      </c>
      <c r="O33" s="20">
        <f t="shared" si="3"/>
        <v>328</v>
      </c>
    </row>
    <row r="34" spans="2:15" x14ac:dyDescent="0.25">
      <c r="B34" s="40">
        <v>24</v>
      </c>
      <c r="C34" s="120" t="s">
        <v>50</v>
      </c>
      <c r="D34" s="62" t="s">
        <v>53</v>
      </c>
      <c r="E34" s="40">
        <v>0</v>
      </c>
      <c r="F34" s="147">
        <v>51</v>
      </c>
      <c r="G34" s="171">
        <v>54</v>
      </c>
      <c r="H34" s="46">
        <f t="shared" si="0"/>
        <v>105</v>
      </c>
      <c r="I34" s="147">
        <v>58</v>
      </c>
      <c r="J34" s="148">
        <v>55</v>
      </c>
      <c r="K34" s="51">
        <f t="shared" si="1"/>
        <v>113</v>
      </c>
      <c r="L34" s="147">
        <v>56</v>
      </c>
      <c r="M34" s="148">
        <v>55</v>
      </c>
      <c r="N34" s="30">
        <f t="shared" si="4"/>
        <v>111</v>
      </c>
      <c r="O34" s="20">
        <f t="shared" si="3"/>
        <v>329</v>
      </c>
    </row>
    <row r="35" spans="2:15" x14ac:dyDescent="0.25">
      <c r="B35" s="40">
        <v>25</v>
      </c>
      <c r="C35" s="57" t="s">
        <v>164</v>
      </c>
      <c r="D35" s="62" t="s">
        <v>71</v>
      </c>
      <c r="E35" s="40">
        <v>0</v>
      </c>
      <c r="F35" s="147">
        <v>48</v>
      </c>
      <c r="G35" s="171">
        <v>58</v>
      </c>
      <c r="H35" s="46">
        <f t="shared" si="0"/>
        <v>106</v>
      </c>
      <c r="I35" s="147">
        <v>54</v>
      </c>
      <c r="J35" s="148">
        <v>60</v>
      </c>
      <c r="K35" s="51">
        <f t="shared" si="1"/>
        <v>114</v>
      </c>
      <c r="L35" s="147">
        <v>53</v>
      </c>
      <c r="M35" s="148">
        <v>57</v>
      </c>
      <c r="N35" s="30">
        <f t="shared" si="4"/>
        <v>110</v>
      </c>
      <c r="O35" s="20">
        <f t="shared" si="3"/>
        <v>330</v>
      </c>
    </row>
    <row r="36" spans="2:15" x14ac:dyDescent="0.25">
      <c r="B36" s="40">
        <v>26</v>
      </c>
      <c r="C36" s="57" t="s">
        <v>160</v>
      </c>
      <c r="D36" s="62" t="s">
        <v>71</v>
      </c>
      <c r="E36" s="40">
        <v>0</v>
      </c>
      <c r="F36" s="147">
        <v>53</v>
      </c>
      <c r="G36" s="171">
        <v>58</v>
      </c>
      <c r="H36" s="46">
        <f t="shared" si="0"/>
        <v>111</v>
      </c>
      <c r="I36" s="147">
        <v>61</v>
      </c>
      <c r="J36" s="148">
        <v>55</v>
      </c>
      <c r="K36" s="51">
        <f t="shared" si="1"/>
        <v>116</v>
      </c>
      <c r="L36" s="147">
        <v>55</v>
      </c>
      <c r="M36" s="148">
        <v>51</v>
      </c>
      <c r="N36" s="30">
        <f t="shared" si="4"/>
        <v>106</v>
      </c>
      <c r="O36" s="20">
        <f t="shared" si="3"/>
        <v>333</v>
      </c>
    </row>
    <row r="37" spans="2:15" x14ac:dyDescent="0.25">
      <c r="B37" s="40">
        <v>27</v>
      </c>
      <c r="C37" s="40" t="s">
        <v>103</v>
      </c>
      <c r="D37" s="63" t="s">
        <v>64</v>
      </c>
      <c r="E37" s="40">
        <v>0</v>
      </c>
      <c r="F37" s="147">
        <v>55</v>
      </c>
      <c r="G37" s="171">
        <v>57</v>
      </c>
      <c r="H37" s="46">
        <f t="shared" si="0"/>
        <v>112</v>
      </c>
      <c r="I37" s="147">
        <v>57</v>
      </c>
      <c r="J37" s="148">
        <v>57</v>
      </c>
      <c r="K37" s="51">
        <f t="shared" si="1"/>
        <v>114</v>
      </c>
      <c r="L37" s="147">
        <v>56</v>
      </c>
      <c r="M37" s="148">
        <v>59</v>
      </c>
      <c r="N37" s="30">
        <f t="shared" si="4"/>
        <v>115</v>
      </c>
      <c r="O37" s="20">
        <f t="shared" si="3"/>
        <v>341</v>
      </c>
    </row>
    <row r="38" spans="2:15" x14ac:dyDescent="0.25">
      <c r="B38" s="40">
        <v>28</v>
      </c>
      <c r="C38" s="41" t="s">
        <v>190</v>
      </c>
      <c r="D38" s="64" t="s">
        <v>74</v>
      </c>
      <c r="E38" s="40">
        <v>0</v>
      </c>
      <c r="F38" s="147">
        <v>59</v>
      </c>
      <c r="G38" s="171">
        <v>60</v>
      </c>
      <c r="H38" s="46">
        <f t="shared" si="0"/>
        <v>119</v>
      </c>
      <c r="I38" s="147">
        <v>53</v>
      </c>
      <c r="J38" s="148">
        <v>56</v>
      </c>
      <c r="K38" s="51">
        <f t="shared" si="1"/>
        <v>109</v>
      </c>
      <c r="L38" s="147">
        <v>52</v>
      </c>
      <c r="M38" s="148">
        <v>66</v>
      </c>
      <c r="N38" s="30">
        <f t="shared" si="4"/>
        <v>118</v>
      </c>
      <c r="O38" s="20">
        <f t="shared" si="3"/>
        <v>346</v>
      </c>
    </row>
    <row r="39" spans="2:15" x14ac:dyDescent="0.25">
      <c r="B39" s="40">
        <v>29</v>
      </c>
      <c r="C39" s="59" t="s">
        <v>166</v>
      </c>
      <c r="D39" s="64" t="s">
        <v>70</v>
      </c>
      <c r="E39" s="40">
        <v>0</v>
      </c>
      <c r="F39" s="147">
        <v>56</v>
      </c>
      <c r="G39" s="171">
        <v>60</v>
      </c>
      <c r="H39" s="46">
        <f t="shared" si="0"/>
        <v>116</v>
      </c>
      <c r="I39" s="147">
        <v>62</v>
      </c>
      <c r="J39" s="148">
        <v>53</v>
      </c>
      <c r="K39" s="51">
        <f t="shared" si="1"/>
        <v>115</v>
      </c>
      <c r="L39" s="147">
        <v>54</v>
      </c>
      <c r="M39" s="148">
        <v>62</v>
      </c>
      <c r="N39" s="30">
        <f t="shared" si="4"/>
        <v>116</v>
      </c>
      <c r="O39" s="20">
        <f t="shared" si="3"/>
        <v>347</v>
      </c>
    </row>
    <row r="40" spans="2:15" x14ac:dyDescent="0.25">
      <c r="B40" s="40">
        <v>30</v>
      </c>
      <c r="C40" s="41" t="s">
        <v>165</v>
      </c>
      <c r="D40" s="64" t="s">
        <v>74</v>
      </c>
      <c r="E40" s="40">
        <v>0</v>
      </c>
      <c r="F40" s="147">
        <v>53</v>
      </c>
      <c r="G40" s="171">
        <v>61</v>
      </c>
      <c r="H40" s="46">
        <f t="shared" si="0"/>
        <v>114</v>
      </c>
      <c r="I40" s="147">
        <v>60</v>
      </c>
      <c r="J40" s="148">
        <v>57</v>
      </c>
      <c r="K40" s="51">
        <f t="shared" si="1"/>
        <v>117</v>
      </c>
      <c r="L40" s="147">
        <v>58</v>
      </c>
      <c r="M40" s="148">
        <v>59</v>
      </c>
      <c r="N40" s="30">
        <f t="shared" si="4"/>
        <v>117</v>
      </c>
      <c r="O40" s="20">
        <f t="shared" si="3"/>
        <v>348</v>
      </c>
    </row>
    <row r="41" spans="2:15" x14ac:dyDescent="0.25">
      <c r="B41" s="40">
        <v>31</v>
      </c>
      <c r="C41" s="141" t="s">
        <v>99</v>
      </c>
      <c r="D41" s="64" t="s">
        <v>78</v>
      </c>
      <c r="E41" s="40">
        <v>0</v>
      </c>
      <c r="F41" s="147">
        <v>52</v>
      </c>
      <c r="G41" s="171">
        <v>62</v>
      </c>
      <c r="H41" s="46">
        <f t="shared" si="0"/>
        <v>114</v>
      </c>
      <c r="I41" s="147">
        <v>61</v>
      </c>
      <c r="J41" s="148">
        <v>58</v>
      </c>
      <c r="K41" s="51">
        <f t="shared" si="1"/>
        <v>119</v>
      </c>
      <c r="L41" s="147">
        <v>53</v>
      </c>
      <c r="M41" s="148">
        <v>63</v>
      </c>
      <c r="N41" s="30">
        <f t="shared" si="4"/>
        <v>116</v>
      </c>
      <c r="O41" s="20">
        <f t="shared" si="3"/>
        <v>349</v>
      </c>
    </row>
    <row r="42" spans="2:15" x14ac:dyDescent="0.25">
      <c r="B42" s="40">
        <v>32</v>
      </c>
      <c r="C42" s="57" t="s">
        <v>157</v>
      </c>
      <c r="D42" s="62" t="s">
        <v>71</v>
      </c>
      <c r="E42" s="40">
        <v>0</v>
      </c>
      <c r="F42" s="147">
        <v>59</v>
      </c>
      <c r="G42" s="171">
        <v>69</v>
      </c>
      <c r="H42" s="46">
        <f t="shared" si="0"/>
        <v>128</v>
      </c>
      <c r="I42" s="147">
        <v>62</v>
      </c>
      <c r="J42" s="148">
        <v>58</v>
      </c>
      <c r="K42" s="51">
        <f t="shared" si="1"/>
        <v>120</v>
      </c>
      <c r="L42" s="147">
        <v>59</v>
      </c>
      <c r="M42" s="148">
        <v>56</v>
      </c>
      <c r="N42" s="30">
        <f t="shared" si="4"/>
        <v>115</v>
      </c>
      <c r="O42" s="20">
        <f t="shared" si="3"/>
        <v>363</v>
      </c>
    </row>
    <row r="43" spans="2:15" x14ac:dyDescent="0.25">
      <c r="B43" s="40">
        <v>33</v>
      </c>
      <c r="C43" s="41" t="s">
        <v>161</v>
      </c>
      <c r="D43" s="64" t="s">
        <v>74</v>
      </c>
      <c r="E43" s="40">
        <v>0</v>
      </c>
      <c r="F43" s="147">
        <v>54</v>
      </c>
      <c r="G43" s="171">
        <v>59</v>
      </c>
      <c r="H43" s="46">
        <f t="shared" si="0"/>
        <v>113</v>
      </c>
      <c r="I43" s="147">
        <v>59</v>
      </c>
      <c r="J43" s="148">
        <v>54</v>
      </c>
      <c r="K43" s="51">
        <f t="shared" si="1"/>
        <v>113</v>
      </c>
      <c r="L43" s="196" t="s">
        <v>191</v>
      </c>
      <c r="M43" s="197" t="s">
        <v>191</v>
      </c>
      <c r="N43" s="190" t="s">
        <v>191</v>
      </c>
      <c r="O43" s="191" t="s">
        <v>191</v>
      </c>
    </row>
    <row r="44" spans="2:15" x14ac:dyDescent="0.25">
      <c r="B44" s="40">
        <v>34</v>
      </c>
      <c r="C44" s="41" t="s">
        <v>153</v>
      </c>
      <c r="D44" s="64" t="s">
        <v>74</v>
      </c>
      <c r="E44" s="40">
        <v>0</v>
      </c>
      <c r="F44" s="147">
        <v>54</v>
      </c>
      <c r="G44" s="171">
        <v>59</v>
      </c>
      <c r="H44" s="46">
        <f t="shared" si="0"/>
        <v>113</v>
      </c>
      <c r="I44" s="147">
        <v>57</v>
      </c>
      <c r="J44" s="148">
        <v>63</v>
      </c>
      <c r="K44" s="51">
        <f t="shared" si="1"/>
        <v>120</v>
      </c>
      <c r="L44" s="196" t="s">
        <v>191</v>
      </c>
      <c r="M44" s="197" t="s">
        <v>191</v>
      </c>
      <c r="N44" s="190" t="s">
        <v>191</v>
      </c>
      <c r="O44" s="191" t="s">
        <v>191</v>
      </c>
    </row>
    <row r="45" spans="2:15" x14ac:dyDescent="0.25">
      <c r="B45" s="40">
        <v>35</v>
      </c>
      <c r="C45" s="44" t="s">
        <v>47</v>
      </c>
      <c r="D45" s="62" t="s">
        <v>53</v>
      </c>
      <c r="E45" s="40">
        <v>0</v>
      </c>
      <c r="F45" s="147">
        <v>62</v>
      </c>
      <c r="G45" s="171">
        <v>72</v>
      </c>
      <c r="H45" s="46">
        <f t="shared" si="0"/>
        <v>134</v>
      </c>
      <c r="I45" s="147">
        <v>55</v>
      </c>
      <c r="J45" s="148">
        <v>57</v>
      </c>
      <c r="K45" s="51">
        <f t="shared" si="1"/>
        <v>112</v>
      </c>
      <c r="L45" s="196" t="s">
        <v>191</v>
      </c>
      <c r="M45" s="197" t="s">
        <v>191</v>
      </c>
      <c r="N45" s="190" t="s">
        <v>191</v>
      </c>
      <c r="O45" s="191" t="s">
        <v>191</v>
      </c>
    </row>
    <row r="46" spans="2:15" ht="15.75" thickBot="1" x14ac:dyDescent="0.3">
      <c r="B46" s="43">
        <v>36</v>
      </c>
      <c r="C46" s="159" t="s">
        <v>156</v>
      </c>
      <c r="D46" s="123" t="s">
        <v>70</v>
      </c>
      <c r="E46" s="43">
        <v>0</v>
      </c>
      <c r="F46" s="149">
        <v>54</v>
      </c>
      <c r="G46" s="175">
        <v>61</v>
      </c>
      <c r="H46" s="47">
        <f t="shared" si="0"/>
        <v>115</v>
      </c>
      <c r="I46" s="160" t="s">
        <v>191</v>
      </c>
      <c r="J46" s="198" t="s">
        <v>191</v>
      </c>
      <c r="K46" s="161" t="s">
        <v>191</v>
      </c>
      <c r="L46" s="160" t="s">
        <v>191</v>
      </c>
      <c r="M46" s="198" t="s">
        <v>191</v>
      </c>
      <c r="N46" s="199" t="s">
        <v>191</v>
      </c>
      <c r="O46" s="173" t="s">
        <v>191</v>
      </c>
    </row>
    <row r="47" spans="2:15" x14ac:dyDescent="0.25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2:15" x14ac:dyDescent="0.25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</sheetData>
  <sortState ref="C11:O46">
    <sortCondition ref="O11:O46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39"/>
  <sheetViews>
    <sheetView topLeftCell="A15" workbookViewId="0">
      <selection activeCell="C11" sqref="C11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1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5" ht="18.75" x14ac:dyDescent="0.3">
      <c r="B7" s="270" t="s">
        <v>25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1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5.75" thickBot="1" x14ac:dyDescent="0.3">
      <c r="B9" s="288" t="s">
        <v>0</v>
      </c>
      <c r="C9" s="278" t="s">
        <v>1</v>
      </c>
      <c r="D9" s="272" t="s">
        <v>2</v>
      </c>
      <c r="E9" s="272" t="s">
        <v>3</v>
      </c>
      <c r="F9" s="274" t="s">
        <v>13</v>
      </c>
      <c r="G9" s="274"/>
      <c r="H9" s="70" t="s">
        <v>8</v>
      </c>
      <c r="I9" s="274" t="s">
        <v>10</v>
      </c>
      <c r="J9" s="274"/>
      <c r="K9" s="70" t="s">
        <v>9</v>
      </c>
      <c r="L9" s="274" t="s">
        <v>12</v>
      </c>
      <c r="M9" s="274"/>
      <c r="N9" s="70" t="s">
        <v>9</v>
      </c>
      <c r="O9" s="73" t="s">
        <v>7</v>
      </c>
    </row>
    <row r="10" spans="1:15" ht="15.75" thickBot="1" x14ac:dyDescent="0.3">
      <c r="B10" s="289"/>
      <c r="C10" s="290"/>
      <c r="D10" s="273"/>
      <c r="E10" s="291"/>
      <c r="F10" s="108" t="s">
        <v>4</v>
      </c>
      <c r="G10" s="108" t="s">
        <v>5</v>
      </c>
      <c r="H10" s="72" t="s">
        <v>11</v>
      </c>
      <c r="I10" s="108" t="s">
        <v>4</v>
      </c>
      <c r="J10" s="115" t="s">
        <v>5</v>
      </c>
      <c r="K10" s="72" t="s">
        <v>10</v>
      </c>
      <c r="L10" s="108" t="s">
        <v>4</v>
      </c>
      <c r="M10" s="108" t="s">
        <v>5</v>
      </c>
      <c r="N10" s="72" t="s">
        <v>12</v>
      </c>
      <c r="O10" s="72" t="s">
        <v>6</v>
      </c>
    </row>
    <row r="11" spans="1:15" x14ac:dyDescent="0.25">
      <c r="A11" s="52"/>
      <c r="B11" s="42">
        <v>1</v>
      </c>
      <c r="C11" s="117" t="s">
        <v>88</v>
      </c>
      <c r="D11" s="42" t="s">
        <v>78</v>
      </c>
      <c r="E11" s="42">
        <v>0</v>
      </c>
      <c r="F11" s="145">
        <v>52</v>
      </c>
      <c r="G11" s="146">
        <v>54</v>
      </c>
      <c r="H11" s="45">
        <f t="shared" ref="H11:H38" si="0">G11+F11-E11</f>
        <v>106</v>
      </c>
      <c r="I11" s="145">
        <v>45</v>
      </c>
      <c r="J11" s="146">
        <v>54</v>
      </c>
      <c r="K11" s="49">
        <f t="shared" ref="K11:K38" si="1">I11+J11</f>
        <v>99</v>
      </c>
      <c r="L11" s="2">
        <v>50</v>
      </c>
      <c r="M11" s="134">
        <v>57</v>
      </c>
      <c r="N11" s="29">
        <f t="shared" ref="N11:N30" si="2">M11+L11</f>
        <v>107</v>
      </c>
      <c r="O11" s="19">
        <f t="shared" ref="O11:O35" si="3">H11+K11+N11</f>
        <v>312</v>
      </c>
    </row>
    <row r="12" spans="1:15" x14ac:dyDescent="0.25">
      <c r="A12" s="52"/>
      <c r="B12" s="40">
        <v>2</v>
      </c>
      <c r="C12" s="40" t="s">
        <v>175</v>
      </c>
      <c r="D12" s="40" t="s">
        <v>53</v>
      </c>
      <c r="E12" s="40">
        <v>0</v>
      </c>
      <c r="F12" s="147">
        <v>53</v>
      </c>
      <c r="G12" s="148">
        <v>53</v>
      </c>
      <c r="H12" s="46">
        <f t="shared" si="0"/>
        <v>106</v>
      </c>
      <c r="I12" s="147">
        <v>55</v>
      </c>
      <c r="J12" s="148">
        <v>55</v>
      </c>
      <c r="K12" s="51">
        <f t="shared" si="1"/>
        <v>110</v>
      </c>
      <c r="L12" s="147">
        <v>52</v>
      </c>
      <c r="M12" s="148">
        <v>55</v>
      </c>
      <c r="N12" s="30">
        <f t="shared" si="2"/>
        <v>107</v>
      </c>
      <c r="O12" s="20">
        <f t="shared" si="3"/>
        <v>323</v>
      </c>
    </row>
    <row r="13" spans="1:15" x14ac:dyDescent="0.25">
      <c r="A13" s="52"/>
      <c r="B13" s="40">
        <v>3</v>
      </c>
      <c r="C13" s="41" t="s">
        <v>89</v>
      </c>
      <c r="D13" s="40" t="s">
        <v>78</v>
      </c>
      <c r="E13" s="40">
        <v>0</v>
      </c>
      <c r="F13" s="147">
        <v>52</v>
      </c>
      <c r="G13" s="148">
        <v>54</v>
      </c>
      <c r="H13" s="46">
        <f t="shared" si="0"/>
        <v>106</v>
      </c>
      <c r="I13" s="147">
        <v>59</v>
      </c>
      <c r="J13" s="148">
        <v>50</v>
      </c>
      <c r="K13" s="51">
        <f t="shared" si="1"/>
        <v>109</v>
      </c>
      <c r="L13" s="3">
        <v>56</v>
      </c>
      <c r="M13" s="135">
        <v>53</v>
      </c>
      <c r="N13" s="30">
        <f t="shared" si="2"/>
        <v>109</v>
      </c>
      <c r="O13" s="20">
        <f t="shared" si="3"/>
        <v>324</v>
      </c>
    </row>
    <row r="14" spans="1:15" x14ac:dyDescent="0.25">
      <c r="A14" s="52"/>
      <c r="B14" s="40">
        <v>4</v>
      </c>
      <c r="C14" s="127" t="s">
        <v>80</v>
      </c>
      <c r="D14" s="59" t="s">
        <v>74</v>
      </c>
      <c r="E14" s="40">
        <v>0</v>
      </c>
      <c r="F14" s="147">
        <v>51</v>
      </c>
      <c r="G14" s="148">
        <v>53</v>
      </c>
      <c r="H14" s="46">
        <f t="shared" si="0"/>
        <v>104</v>
      </c>
      <c r="I14" s="147">
        <v>51</v>
      </c>
      <c r="J14" s="148">
        <v>59</v>
      </c>
      <c r="K14" s="51">
        <f t="shared" si="1"/>
        <v>110</v>
      </c>
      <c r="L14" s="3">
        <v>50</v>
      </c>
      <c r="M14" s="135">
        <v>62</v>
      </c>
      <c r="N14" s="30">
        <f t="shared" si="2"/>
        <v>112</v>
      </c>
      <c r="O14" s="20">
        <f t="shared" si="3"/>
        <v>326</v>
      </c>
    </row>
    <row r="15" spans="1:15" x14ac:dyDescent="0.25">
      <c r="A15" s="52"/>
      <c r="B15" s="40">
        <v>5</v>
      </c>
      <c r="C15" s="40" t="s">
        <v>94</v>
      </c>
      <c r="D15" s="98" t="s">
        <v>64</v>
      </c>
      <c r="E15" s="40">
        <v>0</v>
      </c>
      <c r="F15" s="147">
        <v>52</v>
      </c>
      <c r="G15" s="148">
        <v>58</v>
      </c>
      <c r="H15" s="46">
        <f t="shared" si="0"/>
        <v>110</v>
      </c>
      <c r="I15" s="147">
        <v>54</v>
      </c>
      <c r="J15" s="148">
        <v>56</v>
      </c>
      <c r="K15" s="51">
        <f t="shared" si="1"/>
        <v>110</v>
      </c>
      <c r="L15" s="3">
        <v>57</v>
      </c>
      <c r="M15" s="135">
        <v>54</v>
      </c>
      <c r="N15" s="172">
        <f t="shared" si="2"/>
        <v>111</v>
      </c>
      <c r="O15" s="20">
        <f t="shared" si="3"/>
        <v>331</v>
      </c>
    </row>
    <row r="16" spans="1:15" x14ac:dyDescent="0.25">
      <c r="A16" s="52"/>
      <c r="B16" s="40">
        <v>6</v>
      </c>
      <c r="C16" s="40" t="s">
        <v>177</v>
      </c>
      <c r="D16" s="40" t="s">
        <v>53</v>
      </c>
      <c r="E16" s="40">
        <v>0</v>
      </c>
      <c r="F16" s="147">
        <v>52</v>
      </c>
      <c r="G16" s="148">
        <v>58</v>
      </c>
      <c r="H16" s="46">
        <f t="shared" si="0"/>
        <v>110</v>
      </c>
      <c r="I16" s="147">
        <v>54</v>
      </c>
      <c r="J16" s="148">
        <v>56</v>
      </c>
      <c r="K16" s="51">
        <f t="shared" si="1"/>
        <v>110</v>
      </c>
      <c r="L16" s="147">
        <v>54</v>
      </c>
      <c r="M16" s="148">
        <v>57</v>
      </c>
      <c r="N16" s="30">
        <f t="shared" si="2"/>
        <v>111</v>
      </c>
      <c r="O16" s="20">
        <f t="shared" si="3"/>
        <v>331</v>
      </c>
    </row>
    <row r="17" spans="1:15" x14ac:dyDescent="0.25">
      <c r="A17" s="52"/>
      <c r="B17" s="40">
        <v>7</v>
      </c>
      <c r="C17" s="59" t="s">
        <v>158</v>
      </c>
      <c r="D17" s="59" t="s">
        <v>70</v>
      </c>
      <c r="E17" s="40">
        <v>0</v>
      </c>
      <c r="F17" s="147">
        <v>56</v>
      </c>
      <c r="G17" s="171">
        <v>57</v>
      </c>
      <c r="H17" s="46">
        <f t="shared" si="0"/>
        <v>113</v>
      </c>
      <c r="I17" s="147">
        <v>54</v>
      </c>
      <c r="J17" s="148">
        <v>52</v>
      </c>
      <c r="K17" s="51">
        <f t="shared" si="1"/>
        <v>106</v>
      </c>
      <c r="L17" s="3">
        <v>53</v>
      </c>
      <c r="M17" s="135">
        <v>61</v>
      </c>
      <c r="N17" s="30">
        <f t="shared" si="2"/>
        <v>114</v>
      </c>
      <c r="O17" s="20">
        <f t="shared" si="3"/>
        <v>333</v>
      </c>
    </row>
    <row r="18" spans="1:15" x14ac:dyDescent="0.25">
      <c r="A18" s="52"/>
      <c r="B18" s="40">
        <v>8</v>
      </c>
      <c r="C18" s="40" t="s">
        <v>168</v>
      </c>
      <c r="D18" s="40" t="s">
        <v>74</v>
      </c>
      <c r="E18" s="40">
        <v>0</v>
      </c>
      <c r="F18" s="147">
        <v>50</v>
      </c>
      <c r="G18" s="148">
        <v>55</v>
      </c>
      <c r="H18" s="46">
        <f t="shared" si="0"/>
        <v>105</v>
      </c>
      <c r="I18" s="147">
        <v>58</v>
      </c>
      <c r="J18" s="148">
        <v>59</v>
      </c>
      <c r="K18" s="51">
        <f t="shared" si="1"/>
        <v>117</v>
      </c>
      <c r="L18" s="3">
        <v>52</v>
      </c>
      <c r="M18" s="135">
        <v>59</v>
      </c>
      <c r="N18" s="30">
        <f t="shared" si="2"/>
        <v>111</v>
      </c>
      <c r="O18" s="20">
        <f t="shared" si="3"/>
        <v>333</v>
      </c>
    </row>
    <row r="19" spans="1:15" x14ac:dyDescent="0.25">
      <c r="A19" s="52"/>
      <c r="B19" s="40">
        <v>9</v>
      </c>
      <c r="C19" s="41" t="s">
        <v>87</v>
      </c>
      <c r="D19" s="40" t="s">
        <v>78</v>
      </c>
      <c r="E19" s="40">
        <v>0</v>
      </c>
      <c r="F19" s="147">
        <v>57</v>
      </c>
      <c r="G19" s="148">
        <v>62</v>
      </c>
      <c r="H19" s="46">
        <f t="shared" si="0"/>
        <v>119</v>
      </c>
      <c r="I19" s="147">
        <v>50</v>
      </c>
      <c r="J19" s="148">
        <v>54</v>
      </c>
      <c r="K19" s="51">
        <f t="shared" si="1"/>
        <v>104</v>
      </c>
      <c r="L19" s="3">
        <v>53</v>
      </c>
      <c r="M19" s="135">
        <v>57</v>
      </c>
      <c r="N19" s="30">
        <f t="shared" si="2"/>
        <v>110</v>
      </c>
      <c r="O19" s="20">
        <f t="shared" si="3"/>
        <v>333</v>
      </c>
    </row>
    <row r="20" spans="1:15" x14ac:dyDescent="0.25">
      <c r="A20" s="52"/>
      <c r="B20" s="40">
        <v>10</v>
      </c>
      <c r="C20" s="40" t="s">
        <v>176</v>
      </c>
      <c r="D20" s="40" t="s">
        <v>53</v>
      </c>
      <c r="E20" s="40">
        <v>0</v>
      </c>
      <c r="F20" s="147">
        <v>55</v>
      </c>
      <c r="G20" s="148">
        <v>56</v>
      </c>
      <c r="H20" s="46">
        <f t="shared" si="0"/>
        <v>111</v>
      </c>
      <c r="I20" s="147">
        <v>55</v>
      </c>
      <c r="J20" s="148">
        <v>60</v>
      </c>
      <c r="K20" s="51">
        <f t="shared" si="1"/>
        <v>115</v>
      </c>
      <c r="L20" s="147">
        <v>52</v>
      </c>
      <c r="M20" s="148">
        <v>55</v>
      </c>
      <c r="N20" s="30">
        <f t="shared" si="2"/>
        <v>107</v>
      </c>
      <c r="O20" s="20">
        <f t="shared" si="3"/>
        <v>333</v>
      </c>
    </row>
    <row r="21" spans="1:15" x14ac:dyDescent="0.25">
      <c r="A21" s="52"/>
      <c r="B21" s="40">
        <v>11</v>
      </c>
      <c r="C21" s="40" t="s">
        <v>93</v>
      </c>
      <c r="D21" s="170" t="s">
        <v>64</v>
      </c>
      <c r="E21" s="40">
        <v>0</v>
      </c>
      <c r="F21" s="147">
        <v>57</v>
      </c>
      <c r="G21" s="148">
        <v>51</v>
      </c>
      <c r="H21" s="46">
        <f t="shared" si="0"/>
        <v>108</v>
      </c>
      <c r="I21" s="147">
        <v>57</v>
      </c>
      <c r="J21" s="148">
        <v>58</v>
      </c>
      <c r="K21" s="51">
        <f t="shared" si="1"/>
        <v>115</v>
      </c>
      <c r="L21" s="3">
        <v>55</v>
      </c>
      <c r="M21" s="135">
        <v>57</v>
      </c>
      <c r="N21" s="30">
        <f t="shared" si="2"/>
        <v>112</v>
      </c>
      <c r="O21" s="20">
        <f t="shared" si="3"/>
        <v>335</v>
      </c>
    </row>
    <row r="22" spans="1:15" x14ac:dyDescent="0.25">
      <c r="A22" s="52"/>
      <c r="B22" s="40">
        <v>12</v>
      </c>
      <c r="C22" s="41" t="s">
        <v>90</v>
      </c>
      <c r="D22" s="40" t="s">
        <v>78</v>
      </c>
      <c r="E22" s="40">
        <v>0</v>
      </c>
      <c r="F22" s="147">
        <v>56</v>
      </c>
      <c r="G22" s="148">
        <v>58</v>
      </c>
      <c r="H22" s="46">
        <f t="shared" si="0"/>
        <v>114</v>
      </c>
      <c r="I22" s="147">
        <v>56</v>
      </c>
      <c r="J22" s="148">
        <v>61</v>
      </c>
      <c r="K22" s="51">
        <f t="shared" si="1"/>
        <v>117</v>
      </c>
      <c r="L22" s="3">
        <v>54</v>
      </c>
      <c r="M22" s="135">
        <v>52</v>
      </c>
      <c r="N22" s="30">
        <f t="shared" si="2"/>
        <v>106</v>
      </c>
      <c r="O22" s="20">
        <f t="shared" si="3"/>
        <v>337</v>
      </c>
    </row>
    <row r="23" spans="1:15" x14ac:dyDescent="0.25">
      <c r="A23" s="52"/>
      <c r="B23" s="40">
        <v>13</v>
      </c>
      <c r="C23" s="127" t="s">
        <v>82</v>
      </c>
      <c r="D23" s="59" t="s">
        <v>74</v>
      </c>
      <c r="E23" s="40">
        <v>0</v>
      </c>
      <c r="F23" s="147">
        <v>54</v>
      </c>
      <c r="G23" s="148">
        <v>63</v>
      </c>
      <c r="H23" s="46">
        <f t="shared" si="0"/>
        <v>117</v>
      </c>
      <c r="I23" s="147">
        <v>54</v>
      </c>
      <c r="J23" s="148">
        <v>56</v>
      </c>
      <c r="K23" s="51">
        <f t="shared" si="1"/>
        <v>110</v>
      </c>
      <c r="L23" s="3">
        <v>57</v>
      </c>
      <c r="M23" s="135">
        <v>68</v>
      </c>
      <c r="N23" s="30">
        <f t="shared" si="2"/>
        <v>125</v>
      </c>
      <c r="O23" s="20">
        <f t="shared" si="3"/>
        <v>352</v>
      </c>
    </row>
    <row r="24" spans="1:15" x14ac:dyDescent="0.25">
      <c r="A24" s="52"/>
      <c r="B24" s="40">
        <v>14</v>
      </c>
      <c r="C24" s="57" t="s">
        <v>101</v>
      </c>
      <c r="D24" s="59" t="s">
        <v>78</v>
      </c>
      <c r="E24" s="40">
        <v>0</v>
      </c>
      <c r="F24" s="147">
        <v>65</v>
      </c>
      <c r="G24" s="171">
        <v>52</v>
      </c>
      <c r="H24" s="46">
        <f t="shared" si="0"/>
        <v>117</v>
      </c>
      <c r="I24" s="147">
        <v>61</v>
      </c>
      <c r="J24" s="148">
        <v>63</v>
      </c>
      <c r="K24" s="51">
        <f t="shared" si="1"/>
        <v>124</v>
      </c>
      <c r="L24" s="3">
        <v>54</v>
      </c>
      <c r="M24" s="135">
        <v>58</v>
      </c>
      <c r="N24" s="30">
        <f t="shared" si="2"/>
        <v>112</v>
      </c>
      <c r="O24" s="20">
        <f t="shared" si="3"/>
        <v>353</v>
      </c>
    </row>
    <row r="25" spans="1:15" x14ac:dyDescent="0.25">
      <c r="A25" s="52"/>
      <c r="B25" s="40">
        <v>15</v>
      </c>
      <c r="C25" s="139" t="s">
        <v>169</v>
      </c>
      <c r="D25" s="40" t="s">
        <v>73</v>
      </c>
      <c r="E25" s="40">
        <v>0</v>
      </c>
      <c r="F25" s="147">
        <v>62</v>
      </c>
      <c r="G25" s="148">
        <v>53</v>
      </c>
      <c r="H25" s="46">
        <f t="shared" si="0"/>
        <v>115</v>
      </c>
      <c r="I25" s="147">
        <v>64</v>
      </c>
      <c r="J25" s="148">
        <v>63</v>
      </c>
      <c r="K25" s="51">
        <f t="shared" si="1"/>
        <v>127</v>
      </c>
      <c r="L25" s="3">
        <v>53</v>
      </c>
      <c r="M25" s="135">
        <v>59</v>
      </c>
      <c r="N25" s="30">
        <f t="shared" si="2"/>
        <v>112</v>
      </c>
      <c r="O25" s="20">
        <f t="shared" si="3"/>
        <v>354</v>
      </c>
    </row>
    <row r="26" spans="1:15" x14ac:dyDescent="0.25">
      <c r="A26" s="52"/>
      <c r="B26" s="40">
        <v>16</v>
      </c>
      <c r="C26" s="127" t="s">
        <v>81</v>
      </c>
      <c r="D26" s="59" t="s">
        <v>74</v>
      </c>
      <c r="E26" s="40">
        <v>0</v>
      </c>
      <c r="F26" s="147">
        <v>58</v>
      </c>
      <c r="G26" s="148">
        <v>63</v>
      </c>
      <c r="H26" s="46">
        <f t="shared" si="0"/>
        <v>121</v>
      </c>
      <c r="I26" s="147">
        <v>54</v>
      </c>
      <c r="J26" s="148">
        <v>61</v>
      </c>
      <c r="K26" s="51">
        <f t="shared" si="1"/>
        <v>115</v>
      </c>
      <c r="L26" s="3">
        <v>60</v>
      </c>
      <c r="M26" s="135">
        <v>61</v>
      </c>
      <c r="N26" s="30">
        <f t="shared" si="2"/>
        <v>121</v>
      </c>
      <c r="O26" s="20">
        <f t="shared" si="3"/>
        <v>357</v>
      </c>
    </row>
    <row r="27" spans="1:15" x14ac:dyDescent="0.25">
      <c r="A27" s="52"/>
      <c r="B27" s="40">
        <v>17</v>
      </c>
      <c r="C27" s="124" t="s">
        <v>77</v>
      </c>
      <c r="D27" s="59" t="s">
        <v>78</v>
      </c>
      <c r="E27" s="40">
        <v>0</v>
      </c>
      <c r="F27" s="147">
        <v>59</v>
      </c>
      <c r="G27" s="148">
        <v>72</v>
      </c>
      <c r="H27" s="46">
        <f t="shared" si="0"/>
        <v>131</v>
      </c>
      <c r="I27" s="147">
        <v>54</v>
      </c>
      <c r="J27" s="148">
        <v>57</v>
      </c>
      <c r="K27" s="51">
        <f t="shared" si="1"/>
        <v>111</v>
      </c>
      <c r="L27" s="3">
        <v>62</v>
      </c>
      <c r="M27" s="135">
        <v>56</v>
      </c>
      <c r="N27" s="30">
        <f t="shared" si="2"/>
        <v>118</v>
      </c>
      <c r="O27" s="20">
        <f t="shared" si="3"/>
        <v>360</v>
      </c>
    </row>
    <row r="28" spans="1:15" x14ac:dyDescent="0.25">
      <c r="A28" s="52"/>
      <c r="B28" s="40">
        <v>18</v>
      </c>
      <c r="C28" s="140" t="s">
        <v>170</v>
      </c>
      <c r="D28" s="140" t="s">
        <v>71</v>
      </c>
      <c r="E28" s="40">
        <v>0</v>
      </c>
      <c r="F28" s="147">
        <v>58</v>
      </c>
      <c r="G28" s="148">
        <v>62</v>
      </c>
      <c r="H28" s="46">
        <f t="shared" si="0"/>
        <v>120</v>
      </c>
      <c r="I28" s="147">
        <v>64</v>
      </c>
      <c r="J28" s="148">
        <v>54</v>
      </c>
      <c r="K28" s="51">
        <f t="shared" si="1"/>
        <v>118</v>
      </c>
      <c r="L28" s="3">
        <v>64</v>
      </c>
      <c r="M28" s="135">
        <v>60</v>
      </c>
      <c r="N28" s="30">
        <f t="shared" si="2"/>
        <v>124</v>
      </c>
      <c r="O28" s="20">
        <f t="shared" si="3"/>
        <v>362</v>
      </c>
    </row>
    <row r="29" spans="1:15" x14ac:dyDescent="0.25">
      <c r="A29" s="52"/>
      <c r="B29" s="40">
        <v>19</v>
      </c>
      <c r="C29" s="40" t="s">
        <v>92</v>
      </c>
      <c r="D29" s="98" t="s">
        <v>64</v>
      </c>
      <c r="E29" s="40">
        <v>0</v>
      </c>
      <c r="F29" s="147">
        <v>59</v>
      </c>
      <c r="G29" s="148">
        <v>54</v>
      </c>
      <c r="H29" s="46">
        <f t="shared" si="0"/>
        <v>113</v>
      </c>
      <c r="I29" s="147">
        <v>59</v>
      </c>
      <c r="J29" s="148">
        <v>62</v>
      </c>
      <c r="K29" s="51">
        <f t="shared" si="1"/>
        <v>121</v>
      </c>
      <c r="L29" s="3">
        <v>61</v>
      </c>
      <c r="M29" s="135">
        <v>69</v>
      </c>
      <c r="N29" s="30">
        <f t="shared" si="2"/>
        <v>130</v>
      </c>
      <c r="O29" s="20">
        <f t="shared" si="3"/>
        <v>364</v>
      </c>
    </row>
    <row r="30" spans="1:15" x14ac:dyDescent="0.25">
      <c r="A30" s="52"/>
      <c r="B30" s="40">
        <v>20</v>
      </c>
      <c r="C30" s="59" t="s">
        <v>79</v>
      </c>
      <c r="D30" s="39" t="s">
        <v>70</v>
      </c>
      <c r="E30" s="40">
        <v>0</v>
      </c>
      <c r="F30" s="147">
        <v>58</v>
      </c>
      <c r="G30" s="148">
        <v>60</v>
      </c>
      <c r="H30" s="46">
        <f t="shared" si="0"/>
        <v>118</v>
      </c>
      <c r="I30" s="147">
        <v>57</v>
      </c>
      <c r="J30" s="148">
        <v>65</v>
      </c>
      <c r="K30" s="51">
        <f t="shared" si="1"/>
        <v>122</v>
      </c>
      <c r="L30" s="3">
        <v>66</v>
      </c>
      <c r="M30" s="135">
        <v>58</v>
      </c>
      <c r="N30" s="30">
        <f t="shared" si="2"/>
        <v>124</v>
      </c>
      <c r="O30" s="20">
        <f t="shared" si="3"/>
        <v>364</v>
      </c>
    </row>
    <row r="31" spans="1:15" x14ac:dyDescent="0.25">
      <c r="A31" s="52"/>
      <c r="B31" s="40">
        <v>21</v>
      </c>
      <c r="C31" s="168" t="s">
        <v>69</v>
      </c>
      <c r="D31" s="39" t="s">
        <v>64</v>
      </c>
      <c r="E31" s="40">
        <v>0</v>
      </c>
      <c r="F31" s="147">
        <v>57</v>
      </c>
      <c r="G31" s="148">
        <v>63</v>
      </c>
      <c r="H31" s="46">
        <f t="shared" si="0"/>
        <v>120</v>
      </c>
      <c r="I31" s="147">
        <v>62</v>
      </c>
      <c r="J31" s="148">
        <v>65</v>
      </c>
      <c r="K31" s="51">
        <f t="shared" si="1"/>
        <v>127</v>
      </c>
      <c r="L31" s="3">
        <v>58</v>
      </c>
      <c r="M31" s="135">
        <v>59</v>
      </c>
      <c r="N31" s="30">
        <f>(M31+L31-E31)</f>
        <v>117</v>
      </c>
      <c r="O31" s="20">
        <f t="shared" si="3"/>
        <v>364</v>
      </c>
    </row>
    <row r="32" spans="1:15" x14ac:dyDescent="0.25">
      <c r="A32" s="52"/>
      <c r="B32" s="40">
        <v>22</v>
      </c>
      <c r="C32" s="169" t="s">
        <v>76</v>
      </c>
      <c r="D32" s="59" t="s">
        <v>78</v>
      </c>
      <c r="E32" s="40">
        <v>0</v>
      </c>
      <c r="F32" s="147">
        <v>60</v>
      </c>
      <c r="G32" s="148">
        <v>64</v>
      </c>
      <c r="H32" s="46">
        <f t="shared" si="0"/>
        <v>124</v>
      </c>
      <c r="I32" s="147">
        <v>60</v>
      </c>
      <c r="J32" s="148">
        <v>59</v>
      </c>
      <c r="K32" s="51">
        <f t="shared" si="1"/>
        <v>119</v>
      </c>
      <c r="L32" s="3">
        <v>63</v>
      </c>
      <c r="M32" s="135">
        <v>59</v>
      </c>
      <c r="N32" s="30">
        <f>M32+L32</f>
        <v>122</v>
      </c>
      <c r="O32" s="20">
        <f t="shared" si="3"/>
        <v>365</v>
      </c>
    </row>
    <row r="33" spans="1:15" x14ac:dyDescent="0.25">
      <c r="A33" s="52"/>
      <c r="B33" s="40">
        <v>23</v>
      </c>
      <c r="C33" s="140" t="s">
        <v>174</v>
      </c>
      <c r="D33" s="140" t="s">
        <v>71</v>
      </c>
      <c r="E33" s="40">
        <v>0</v>
      </c>
      <c r="F33" s="147">
        <v>61</v>
      </c>
      <c r="G33" s="148">
        <v>63</v>
      </c>
      <c r="H33" s="46">
        <f t="shared" si="0"/>
        <v>124</v>
      </c>
      <c r="I33" s="147">
        <v>62</v>
      </c>
      <c r="J33" s="148">
        <v>57</v>
      </c>
      <c r="K33" s="51">
        <f t="shared" si="1"/>
        <v>119</v>
      </c>
      <c r="L33" s="3">
        <v>63</v>
      </c>
      <c r="M33" s="135">
        <v>61</v>
      </c>
      <c r="N33" s="30">
        <f>M33+L33</f>
        <v>124</v>
      </c>
      <c r="O33" s="20">
        <f t="shared" si="3"/>
        <v>367</v>
      </c>
    </row>
    <row r="34" spans="1:15" x14ac:dyDescent="0.25">
      <c r="A34" s="52"/>
      <c r="B34" s="40">
        <v>24</v>
      </c>
      <c r="C34" s="40" t="s">
        <v>91</v>
      </c>
      <c r="D34" s="98" t="s">
        <v>64</v>
      </c>
      <c r="E34" s="40">
        <v>0</v>
      </c>
      <c r="F34" s="147">
        <v>54</v>
      </c>
      <c r="G34" s="148">
        <v>70</v>
      </c>
      <c r="H34" s="46">
        <f t="shared" si="0"/>
        <v>124</v>
      </c>
      <c r="I34" s="147">
        <v>63</v>
      </c>
      <c r="J34" s="148">
        <v>55</v>
      </c>
      <c r="K34" s="51">
        <f t="shared" si="1"/>
        <v>118</v>
      </c>
      <c r="L34" s="3">
        <v>59</v>
      </c>
      <c r="M34" s="135">
        <v>67</v>
      </c>
      <c r="N34" s="30">
        <f>M34+L34</f>
        <v>126</v>
      </c>
      <c r="O34" s="20">
        <f t="shared" si="3"/>
        <v>368</v>
      </c>
    </row>
    <row r="35" spans="1:15" x14ac:dyDescent="0.25">
      <c r="A35" s="52"/>
      <c r="B35" s="40">
        <v>25</v>
      </c>
      <c r="C35" s="39" t="s">
        <v>173</v>
      </c>
      <c r="D35" s="132" t="s">
        <v>72</v>
      </c>
      <c r="E35" s="40">
        <v>0</v>
      </c>
      <c r="F35" s="147">
        <v>58</v>
      </c>
      <c r="G35" s="148">
        <v>63</v>
      </c>
      <c r="H35" s="46">
        <f t="shared" si="0"/>
        <v>121</v>
      </c>
      <c r="I35" s="147">
        <v>58</v>
      </c>
      <c r="J35" s="148">
        <v>63</v>
      </c>
      <c r="K35" s="51">
        <f t="shared" si="1"/>
        <v>121</v>
      </c>
      <c r="L35" s="3">
        <v>60</v>
      </c>
      <c r="M35" s="135">
        <v>67</v>
      </c>
      <c r="N35" s="30">
        <f>M35+L35</f>
        <v>127</v>
      </c>
      <c r="O35" s="20">
        <f t="shared" si="3"/>
        <v>369</v>
      </c>
    </row>
    <row r="36" spans="1:15" x14ac:dyDescent="0.25">
      <c r="A36" s="52"/>
      <c r="B36" s="40">
        <v>26</v>
      </c>
      <c r="C36" s="39" t="s">
        <v>65</v>
      </c>
      <c r="D36" s="39" t="s">
        <v>64</v>
      </c>
      <c r="E36" s="40">
        <v>0</v>
      </c>
      <c r="F36" s="147">
        <v>59</v>
      </c>
      <c r="G36" s="148">
        <v>66</v>
      </c>
      <c r="H36" s="46">
        <f t="shared" si="0"/>
        <v>125</v>
      </c>
      <c r="I36" s="147">
        <v>56</v>
      </c>
      <c r="J36" s="148">
        <v>71</v>
      </c>
      <c r="K36" s="51">
        <f t="shared" si="1"/>
        <v>127</v>
      </c>
      <c r="L36" s="238" t="s">
        <v>191</v>
      </c>
      <c r="M36" s="228" t="s">
        <v>191</v>
      </c>
      <c r="N36" s="190" t="s">
        <v>191</v>
      </c>
      <c r="O36" s="191" t="s">
        <v>191</v>
      </c>
    </row>
    <row r="37" spans="1:15" x14ac:dyDescent="0.25">
      <c r="A37" s="52"/>
      <c r="B37" s="40">
        <v>27</v>
      </c>
      <c r="C37" s="40" t="s">
        <v>171</v>
      </c>
      <c r="D37" s="132" t="s">
        <v>72</v>
      </c>
      <c r="E37" s="40">
        <v>0</v>
      </c>
      <c r="F37" s="147">
        <v>60</v>
      </c>
      <c r="G37" s="148">
        <v>75</v>
      </c>
      <c r="H37" s="46">
        <f t="shared" si="0"/>
        <v>135</v>
      </c>
      <c r="I37" s="147">
        <v>65</v>
      </c>
      <c r="J37" s="148">
        <v>59</v>
      </c>
      <c r="K37" s="51">
        <f t="shared" si="1"/>
        <v>124</v>
      </c>
      <c r="L37" s="238" t="s">
        <v>191</v>
      </c>
      <c r="M37" s="228" t="s">
        <v>191</v>
      </c>
      <c r="N37" s="190" t="s">
        <v>191</v>
      </c>
      <c r="O37" s="191" t="s">
        <v>191</v>
      </c>
    </row>
    <row r="38" spans="1:15" ht="15.75" thickBot="1" x14ac:dyDescent="0.3">
      <c r="B38" s="43">
        <v>28</v>
      </c>
      <c r="C38" s="139" t="s">
        <v>172</v>
      </c>
      <c r="D38" s="40" t="s">
        <v>73</v>
      </c>
      <c r="E38" s="40">
        <v>0</v>
      </c>
      <c r="F38" s="147">
        <v>66</v>
      </c>
      <c r="G38" s="148">
        <v>67</v>
      </c>
      <c r="H38" s="46">
        <f t="shared" si="0"/>
        <v>133</v>
      </c>
      <c r="I38" s="147">
        <v>62</v>
      </c>
      <c r="J38" s="148">
        <v>74</v>
      </c>
      <c r="K38" s="51">
        <f t="shared" si="1"/>
        <v>136</v>
      </c>
      <c r="L38" s="238" t="s">
        <v>191</v>
      </c>
      <c r="M38" s="228" t="s">
        <v>191</v>
      </c>
      <c r="N38" s="190" t="s">
        <v>191</v>
      </c>
      <c r="O38" s="191" t="s">
        <v>191</v>
      </c>
    </row>
    <row r="39" spans="1:15" x14ac:dyDescent="0.25">
      <c r="B39" s="107"/>
    </row>
  </sheetData>
  <sortState ref="C11:O38">
    <sortCondition ref="O11:O38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26"/>
  <sheetViews>
    <sheetView topLeftCell="A7" workbookViewId="0">
      <selection activeCell="B11" sqref="B11:L25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13.5703125" style="1" customWidth="1"/>
    <col min="13" max="16384" width="11.42578125" style="1"/>
  </cols>
  <sheetData>
    <row r="4" spans="2:12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5" spans="2:12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</row>
    <row r="6" spans="2:12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</row>
    <row r="7" spans="2:12" ht="18.75" x14ac:dyDescent="0.3">
      <c r="B7" s="270" t="s">
        <v>24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</row>
    <row r="8" spans="2:12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</row>
    <row r="9" spans="2:12" ht="15.75" thickBot="1" x14ac:dyDescent="0.3">
      <c r="B9" s="288" t="s">
        <v>0</v>
      </c>
      <c r="C9" s="293" t="s">
        <v>1</v>
      </c>
      <c r="D9" s="283" t="s">
        <v>2</v>
      </c>
      <c r="E9" s="283" t="s">
        <v>3</v>
      </c>
      <c r="F9" s="287" t="s">
        <v>13</v>
      </c>
      <c r="G9" s="274"/>
      <c r="H9" s="70" t="s">
        <v>8</v>
      </c>
      <c r="I9" s="274" t="s">
        <v>10</v>
      </c>
      <c r="J9" s="274"/>
      <c r="K9" s="70" t="s">
        <v>9</v>
      </c>
      <c r="L9" s="73" t="s">
        <v>7</v>
      </c>
    </row>
    <row r="10" spans="2:12" ht="15.75" thickBot="1" x14ac:dyDescent="0.3">
      <c r="B10" s="292"/>
      <c r="C10" s="294"/>
      <c r="D10" s="295"/>
      <c r="E10" s="295"/>
      <c r="F10" s="68" t="s">
        <v>4</v>
      </c>
      <c r="G10" s="68" t="s">
        <v>5</v>
      </c>
      <c r="H10" s="72" t="s">
        <v>11</v>
      </c>
      <c r="I10" s="68" t="s">
        <v>4</v>
      </c>
      <c r="J10" s="68" t="s">
        <v>5</v>
      </c>
      <c r="K10" s="72" t="s">
        <v>10</v>
      </c>
      <c r="L10" s="72" t="s">
        <v>6</v>
      </c>
    </row>
    <row r="11" spans="2:12" x14ac:dyDescent="0.25">
      <c r="B11" s="42">
        <v>1</v>
      </c>
      <c r="C11" s="117" t="s">
        <v>183</v>
      </c>
      <c r="D11" s="121" t="s">
        <v>74</v>
      </c>
      <c r="E11" s="117">
        <v>0</v>
      </c>
      <c r="F11" s="42">
        <v>46</v>
      </c>
      <c r="G11" s="42">
        <v>47</v>
      </c>
      <c r="H11" s="45">
        <f t="shared" ref="H11:H25" si="0">G11+F11-E11</f>
        <v>93</v>
      </c>
      <c r="I11" s="42">
        <v>49</v>
      </c>
      <c r="J11" s="42">
        <v>47</v>
      </c>
      <c r="K11" s="49">
        <f t="shared" ref="K11:K20" si="1">I11+J11</f>
        <v>96</v>
      </c>
      <c r="L11" s="99">
        <f t="shared" ref="L11:L25" si="2">K11+H11</f>
        <v>189</v>
      </c>
    </row>
    <row r="12" spans="2:12" x14ac:dyDescent="0.25">
      <c r="B12" s="40">
        <v>2</v>
      </c>
      <c r="C12" s="40" t="s">
        <v>110</v>
      </c>
      <c r="D12" s="62" t="s">
        <v>64</v>
      </c>
      <c r="E12" s="98">
        <v>0</v>
      </c>
      <c r="F12" s="40">
        <v>49</v>
      </c>
      <c r="G12" s="40">
        <v>59</v>
      </c>
      <c r="H12" s="46">
        <f t="shared" si="0"/>
        <v>108</v>
      </c>
      <c r="I12" s="40">
        <v>51</v>
      </c>
      <c r="J12" s="40">
        <v>52</v>
      </c>
      <c r="K12" s="51">
        <f t="shared" si="1"/>
        <v>103</v>
      </c>
      <c r="L12" s="95">
        <f t="shared" si="2"/>
        <v>211</v>
      </c>
    </row>
    <row r="13" spans="2:12" x14ac:dyDescent="0.25">
      <c r="B13" s="40">
        <v>3</v>
      </c>
      <c r="C13" s="118" t="s">
        <v>184</v>
      </c>
      <c r="D13" s="62" t="s">
        <v>74</v>
      </c>
      <c r="E13" s="41">
        <v>0</v>
      </c>
      <c r="F13" s="40">
        <v>53</v>
      </c>
      <c r="G13" s="40">
        <v>57</v>
      </c>
      <c r="H13" s="46">
        <f t="shared" si="0"/>
        <v>110</v>
      </c>
      <c r="I13" s="40">
        <v>52</v>
      </c>
      <c r="J13" s="40">
        <v>54</v>
      </c>
      <c r="K13" s="51">
        <f t="shared" si="1"/>
        <v>106</v>
      </c>
      <c r="L13" s="95">
        <f t="shared" si="2"/>
        <v>216</v>
      </c>
    </row>
    <row r="14" spans="2:12" x14ac:dyDescent="0.25">
      <c r="B14" s="40">
        <v>4</v>
      </c>
      <c r="C14" s="120" t="s">
        <v>179</v>
      </c>
      <c r="D14" s="62" t="s">
        <v>53</v>
      </c>
      <c r="E14" s="40">
        <v>0</v>
      </c>
      <c r="F14" s="40">
        <v>55</v>
      </c>
      <c r="G14" s="40">
        <v>62</v>
      </c>
      <c r="H14" s="46">
        <f t="shared" si="0"/>
        <v>117</v>
      </c>
      <c r="I14" s="40">
        <v>52</v>
      </c>
      <c r="J14" s="40">
        <v>54</v>
      </c>
      <c r="K14" s="51">
        <f t="shared" si="1"/>
        <v>106</v>
      </c>
      <c r="L14" s="95">
        <f t="shared" si="2"/>
        <v>223</v>
      </c>
    </row>
    <row r="15" spans="2:12" x14ac:dyDescent="0.25">
      <c r="B15" s="40">
        <v>5</v>
      </c>
      <c r="C15" s="57" t="s">
        <v>178</v>
      </c>
      <c r="D15" s="89" t="s">
        <v>71</v>
      </c>
      <c r="E15" s="57">
        <v>0</v>
      </c>
      <c r="F15" s="40">
        <v>58</v>
      </c>
      <c r="G15" s="40">
        <v>59</v>
      </c>
      <c r="H15" s="46">
        <f t="shared" si="0"/>
        <v>117</v>
      </c>
      <c r="I15" s="40">
        <v>57</v>
      </c>
      <c r="J15" s="40">
        <v>50</v>
      </c>
      <c r="K15" s="51">
        <f t="shared" si="1"/>
        <v>107</v>
      </c>
      <c r="L15" s="95">
        <f t="shared" si="2"/>
        <v>224</v>
      </c>
    </row>
    <row r="16" spans="2:12" x14ac:dyDescent="0.25">
      <c r="B16" s="40">
        <v>6</v>
      </c>
      <c r="C16" s="57" t="s">
        <v>182</v>
      </c>
      <c r="D16" s="89" t="s">
        <v>71</v>
      </c>
      <c r="E16" s="57">
        <v>0</v>
      </c>
      <c r="F16" s="40">
        <v>63</v>
      </c>
      <c r="G16" s="40">
        <v>51</v>
      </c>
      <c r="H16" s="46">
        <f t="shared" si="0"/>
        <v>114</v>
      </c>
      <c r="I16" s="40">
        <v>52</v>
      </c>
      <c r="J16" s="40">
        <v>59</v>
      </c>
      <c r="K16" s="51">
        <f t="shared" si="1"/>
        <v>111</v>
      </c>
      <c r="L16" s="95">
        <f t="shared" si="2"/>
        <v>225</v>
      </c>
    </row>
    <row r="17" spans="2:12" x14ac:dyDescent="0.25">
      <c r="B17" s="40">
        <v>7</v>
      </c>
      <c r="C17" s="55" t="s">
        <v>109</v>
      </c>
      <c r="D17" s="62" t="s">
        <v>64</v>
      </c>
      <c r="E17" s="100">
        <v>0</v>
      </c>
      <c r="F17" s="40">
        <v>60</v>
      </c>
      <c r="G17" s="40">
        <v>55</v>
      </c>
      <c r="H17" s="46">
        <f t="shared" si="0"/>
        <v>115</v>
      </c>
      <c r="I17" s="40">
        <v>56</v>
      </c>
      <c r="J17" s="40">
        <v>57</v>
      </c>
      <c r="K17" s="51">
        <f t="shared" si="1"/>
        <v>113</v>
      </c>
      <c r="L17" s="95">
        <f t="shared" si="2"/>
        <v>228</v>
      </c>
    </row>
    <row r="18" spans="2:12" x14ac:dyDescent="0.25">
      <c r="B18" s="40">
        <v>8</v>
      </c>
      <c r="C18" s="118" t="s">
        <v>180</v>
      </c>
      <c r="D18" s="62" t="s">
        <v>74</v>
      </c>
      <c r="E18" s="41">
        <v>0</v>
      </c>
      <c r="F18" s="40">
        <v>62</v>
      </c>
      <c r="G18" s="40">
        <v>62</v>
      </c>
      <c r="H18" s="46">
        <f t="shared" si="0"/>
        <v>124</v>
      </c>
      <c r="I18" s="40">
        <v>58</v>
      </c>
      <c r="J18" s="40">
        <v>56</v>
      </c>
      <c r="K18" s="51">
        <f t="shared" si="1"/>
        <v>114</v>
      </c>
      <c r="L18" s="95">
        <f t="shared" si="2"/>
        <v>238</v>
      </c>
    </row>
    <row r="19" spans="2:12" x14ac:dyDescent="0.25">
      <c r="B19" s="40">
        <v>9</v>
      </c>
      <c r="C19" s="41" t="s">
        <v>181</v>
      </c>
      <c r="D19" s="64" t="s">
        <v>78</v>
      </c>
      <c r="E19" s="41">
        <v>0</v>
      </c>
      <c r="F19" s="40">
        <v>55</v>
      </c>
      <c r="G19" s="40">
        <v>64</v>
      </c>
      <c r="H19" s="46">
        <f t="shared" si="0"/>
        <v>119</v>
      </c>
      <c r="I19" s="40">
        <v>56</v>
      </c>
      <c r="J19" s="40">
        <v>64</v>
      </c>
      <c r="K19" s="51">
        <f t="shared" si="1"/>
        <v>120</v>
      </c>
      <c r="L19" s="95">
        <f t="shared" si="2"/>
        <v>239</v>
      </c>
    </row>
    <row r="20" spans="2:12" x14ac:dyDescent="0.25">
      <c r="B20" s="40">
        <v>10</v>
      </c>
      <c r="C20" s="11" t="s">
        <v>185</v>
      </c>
      <c r="D20" s="122" t="s">
        <v>73</v>
      </c>
      <c r="E20" s="11">
        <v>0</v>
      </c>
      <c r="F20" s="11">
        <v>60</v>
      </c>
      <c r="G20" s="11">
        <v>60</v>
      </c>
      <c r="H20" s="46">
        <f t="shared" si="0"/>
        <v>120</v>
      </c>
      <c r="I20" s="11">
        <v>63</v>
      </c>
      <c r="J20" s="11">
        <v>57</v>
      </c>
      <c r="K20" s="51">
        <f t="shared" si="1"/>
        <v>120</v>
      </c>
      <c r="L20" s="95">
        <f t="shared" si="2"/>
        <v>240</v>
      </c>
    </row>
    <row r="21" spans="2:12" x14ac:dyDescent="0.25">
      <c r="B21" s="40">
        <v>11</v>
      </c>
      <c r="C21" s="59" t="s">
        <v>167</v>
      </c>
      <c r="D21" s="64" t="s">
        <v>74</v>
      </c>
      <c r="E21" s="184">
        <v>0</v>
      </c>
      <c r="F21" s="40">
        <v>61</v>
      </c>
      <c r="G21" s="40">
        <v>64</v>
      </c>
      <c r="H21" s="46">
        <f t="shared" si="0"/>
        <v>125</v>
      </c>
      <c r="I21" s="40">
        <v>54</v>
      </c>
      <c r="J21" s="40">
        <v>61</v>
      </c>
      <c r="K21" s="51">
        <f>I21+J21-E21</f>
        <v>115</v>
      </c>
      <c r="L21" s="95">
        <f t="shared" si="2"/>
        <v>240</v>
      </c>
    </row>
    <row r="22" spans="2:12" x14ac:dyDescent="0.25">
      <c r="B22" s="40">
        <v>12</v>
      </c>
      <c r="C22" s="11" t="s">
        <v>186</v>
      </c>
      <c r="D22" s="122" t="s">
        <v>73</v>
      </c>
      <c r="E22" s="11">
        <v>0</v>
      </c>
      <c r="F22" s="11">
        <v>55</v>
      </c>
      <c r="G22" s="11">
        <v>63</v>
      </c>
      <c r="H22" s="46">
        <f t="shared" si="0"/>
        <v>118</v>
      </c>
      <c r="I22" s="11">
        <v>60</v>
      </c>
      <c r="J22" s="11">
        <v>67</v>
      </c>
      <c r="K22" s="51">
        <f>I22+J22</f>
        <v>127</v>
      </c>
      <c r="L22" s="95">
        <f t="shared" si="2"/>
        <v>245</v>
      </c>
    </row>
    <row r="23" spans="2:12" x14ac:dyDescent="0.25">
      <c r="B23" s="40">
        <v>19</v>
      </c>
      <c r="C23" s="40" t="s">
        <v>108</v>
      </c>
      <c r="D23" s="62" t="s">
        <v>64</v>
      </c>
      <c r="E23" s="98">
        <v>0</v>
      </c>
      <c r="F23" s="147">
        <v>61</v>
      </c>
      <c r="G23" s="148">
        <v>58</v>
      </c>
      <c r="H23" s="46">
        <f t="shared" si="0"/>
        <v>119</v>
      </c>
      <c r="I23" s="147">
        <v>64</v>
      </c>
      <c r="J23" s="148">
        <v>65</v>
      </c>
      <c r="K23" s="51">
        <f>I23+J23</f>
        <v>129</v>
      </c>
      <c r="L23" s="95">
        <f t="shared" si="2"/>
        <v>248</v>
      </c>
    </row>
    <row r="24" spans="2:12" x14ac:dyDescent="0.25">
      <c r="B24" s="40">
        <v>13</v>
      </c>
      <c r="C24" s="41" t="s">
        <v>107</v>
      </c>
      <c r="D24" s="64" t="s">
        <v>78</v>
      </c>
      <c r="E24" s="41">
        <v>0</v>
      </c>
      <c r="F24" s="40">
        <v>63</v>
      </c>
      <c r="G24" s="40">
        <v>63</v>
      </c>
      <c r="H24" s="46">
        <f t="shared" si="0"/>
        <v>126</v>
      </c>
      <c r="I24" s="40">
        <v>55</v>
      </c>
      <c r="J24" s="40">
        <v>80</v>
      </c>
      <c r="K24" s="51">
        <f>I24+J24</f>
        <v>135</v>
      </c>
      <c r="L24" s="95">
        <f t="shared" si="2"/>
        <v>261</v>
      </c>
    </row>
    <row r="25" spans="2:12" ht="15.75" thickBot="1" x14ac:dyDescent="0.3">
      <c r="B25" s="43">
        <v>14</v>
      </c>
      <c r="C25" s="119" t="s">
        <v>106</v>
      </c>
      <c r="D25" s="123" t="s">
        <v>78</v>
      </c>
      <c r="E25" s="119">
        <v>0</v>
      </c>
      <c r="F25" s="43">
        <v>66</v>
      </c>
      <c r="G25" s="43">
        <v>91</v>
      </c>
      <c r="H25" s="47">
        <f t="shared" si="0"/>
        <v>157</v>
      </c>
      <c r="I25" s="43">
        <v>66</v>
      </c>
      <c r="J25" s="43">
        <v>66</v>
      </c>
      <c r="K25" s="54">
        <f>I25+J25</f>
        <v>132</v>
      </c>
      <c r="L25" s="96">
        <f t="shared" si="2"/>
        <v>289</v>
      </c>
    </row>
    <row r="26" spans="2:12" x14ac:dyDescent="0.25">
      <c r="B26" s="107"/>
      <c r="C26" s="114"/>
      <c r="D26" s="114"/>
      <c r="E26" s="114"/>
      <c r="F26" s="114"/>
      <c r="G26" s="114"/>
      <c r="H26" s="107"/>
      <c r="I26" s="114"/>
      <c r="J26" s="114"/>
      <c r="K26" s="107"/>
      <c r="L26" s="107"/>
    </row>
  </sheetData>
  <sortState ref="C11:L25">
    <sortCondition ref="L11:L25"/>
  </sortState>
  <mergeCells count="10">
    <mergeCell ref="B4:L5"/>
    <mergeCell ref="B6:L6"/>
    <mergeCell ref="B7:L7"/>
    <mergeCell ref="B8:L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31"/>
  <sheetViews>
    <sheetView tabSelected="1" workbookViewId="0">
      <selection activeCell="B4" sqref="B4:O5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23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x14ac:dyDescent="0.25">
      <c r="B9" s="267" t="s">
        <v>0</v>
      </c>
      <c r="C9" s="272" t="s">
        <v>1</v>
      </c>
      <c r="D9" s="272" t="s">
        <v>2</v>
      </c>
      <c r="E9" s="272" t="s">
        <v>3</v>
      </c>
      <c r="F9" s="272" t="s">
        <v>13</v>
      </c>
      <c r="G9" s="272"/>
      <c r="H9" s="7" t="s">
        <v>8</v>
      </c>
      <c r="I9" s="272" t="s">
        <v>10</v>
      </c>
      <c r="J9" s="272"/>
      <c r="K9" s="7" t="s">
        <v>9</v>
      </c>
      <c r="L9" s="272" t="s">
        <v>12</v>
      </c>
      <c r="M9" s="272"/>
      <c r="N9" s="7" t="s">
        <v>9</v>
      </c>
      <c r="O9" s="5" t="s">
        <v>7</v>
      </c>
    </row>
    <row r="10" spans="2:15" ht="15.75" thickBot="1" x14ac:dyDescent="0.3">
      <c r="B10" s="268"/>
      <c r="C10" s="276"/>
      <c r="D10" s="276"/>
      <c r="E10" s="276"/>
      <c r="F10" s="6" t="s">
        <v>4</v>
      </c>
      <c r="G10" s="6" t="s">
        <v>5</v>
      </c>
      <c r="H10" s="26" t="s">
        <v>11</v>
      </c>
      <c r="I10" s="6" t="s">
        <v>4</v>
      </c>
      <c r="J10" s="6" t="s">
        <v>5</v>
      </c>
      <c r="K10" s="26" t="s">
        <v>10</v>
      </c>
      <c r="L10" s="6" t="s">
        <v>4</v>
      </c>
      <c r="M10" s="6" t="s">
        <v>5</v>
      </c>
      <c r="N10" s="26" t="s">
        <v>12</v>
      </c>
      <c r="O10" s="31" t="s">
        <v>6</v>
      </c>
    </row>
    <row r="11" spans="2:15" x14ac:dyDescent="0.25">
      <c r="B11" s="10">
        <v>1</v>
      </c>
      <c r="C11" s="126" t="s">
        <v>112</v>
      </c>
      <c r="D11" s="131" t="s">
        <v>53</v>
      </c>
      <c r="E11" s="121">
        <v>0</v>
      </c>
      <c r="F11" s="2">
        <v>40</v>
      </c>
      <c r="G11" s="134">
        <v>39</v>
      </c>
      <c r="H11" s="13">
        <f t="shared" ref="H11:H42" si="0">G11+F11-E11</f>
        <v>79</v>
      </c>
      <c r="I11" s="2">
        <v>35</v>
      </c>
      <c r="J11" s="134">
        <v>38</v>
      </c>
      <c r="K11" s="16">
        <f t="shared" ref="K11:K16" si="1">(J11+I11-E11)</f>
        <v>73</v>
      </c>
      <c r="L11" s="2">
        <v>40</v>
      </c>
      <c r="M11" s="134">
        <v>39</v>
      </c>
      <c r="N11" s="29">
        <f t="shared" ref="N11:N16" si="2">L11+M11</f>
        <v>79</v>
      </c>
      <c r="O11" s="19">
        <f t="shared" ref="O11:O42" si="3">H11+K11+N11</f>
        <v>231</v>
      </c>
    </row>
    <row r="12" spans="2:15" x14ac:dyDescent="0.25">
      <c r="B12" s="11">
        <v>2</v>
      </c>
      <c r="C12" s="127" t="s">
        <v>111</v>
      </c>
      <c r="D12" s="65" t="s">
        <v>53</v>
      </c>
      <c r="E12" s="62">
        <v>0</v>
      </c>
      <c r="F12" s="3">
        <v>35</v>
      </c>
      <c r="G12" s="135">
        <v>40</v>
      </c>
      <c r="H12" s="14">
        <f t="shared" si="0"/>
        <v>75</v>
      </c>
      <c r="I12" s="3">
        <v>40</v>
      </c>
      <c r="J12" s="135">
        <v>37</v>
      </c>
      <c r="K12" s="17">
        <f t="shared" si="1"/>
        <v>77</v>
      </c>
      <c r="L12" s="3">
        <v>42</v>
      </c>
      <c r="M12" s="135">
        <v>42</v>
      </c>
      <c r="N12" s="30">
        <f t="shared" si="2"/>
        <v>84</v>
      </c>
      <c r="O12" s="20">
        <f t="shared" si="3"/>
        <v>236</v>
      </c>
    </row>
    <row r="13" spans="2:15" x14ac:dyDescent="0.25">
      <c r="B13" s="11">
        <v>3</v>
      </c>
      <c r="C13" s="127" t="s">
        <v>117</v>
      </c>
      <c r="D13" s="39" t="s">
        <v>70</v>
      </c>
      <c r="E13" s="62">
        <v>0</v>
      </c>
      <c r="F13" s="3">
        <v>49</v>
      </c>
      <c r="G13" s="135">
        <v>37</v>
      </c>
      <c r="H13" s="14">
        <f t="shared" si="0"/>
        <v>86</v>
      </c>
      <c r="I13" s="3">
        <v>39</v>
      </c>
      <c r="J13" s="135">
        <v>42</v>
      </c>
      <c r="K13" s="17">
        <f t="shared" si="1"/>
        <v>81</v>
      </c>
      <c r="L13" s="3">
        <v>42</v>
      </c>
      <c r="M13" s="135">
        <v>39</v>
      </c>
      <c r="N13" s="30">
        <f t="shared" si="2"/>
        <v>81</v>
      </c>
      <c r="O13" s="20">
        <f t="shared" si="3"/>
        <v>248</v>
      </c>
    </row>
    <row r="14" spans="2:15" x14ac:dyDescent="0.25">
      <c r="B14" s="11">
        <v>4</v>
      </c>
      <c r="C14" s="127" t="s">
        <v>113</v>
      </c>
      <c r="D14" s="65" t="s">
        <v>53</v>
      </c>
      <c r="E14" s="62">
        <v>0</v>
      </c>
      <c r="F14" s="3">
        <v>42</v>
      </c>
      <c r="G14" s="135">
        <v>39</v>
      </c>
      <c r="H14" s="14">
        <f t="shared" si="0"/>
        <v>81</v>
      </c>
      <c r="I14" s="3">
        <v>40</v>
      </c>
      <c r="J14" s="135">
        <v>43</v>
      </c>
      <c r="K14" s="17">
        <f t="shared" si="1"/>
        <v>83</v>
      </c>
      <c r="L14" s="3">
        <v>43</v>
      </c>
      <c r="M14" s="135">
        <v>44</v>
      </c>
      <c r="N14" s="30">
        <f t="shared" si="2"/>
        <v>87</v>
      </c>
      <c r="O14" s="20">
        <f t="shared" si="3"/>
        <v>251</v>
      </c>
    </row>
    <row r="15" spans="2:15" x14ac:dyDescent="0.25">
      <c r="B15" s="11">
        <v>5</v>
      </c>
      <c r="C15" s="127" t="s">
        <v>121</v>
      </c>
      <c r="D15" s="59" t="s">
        <v>74</v>
      </c>
      <c r="E15" s="62">
        <v>0</v>
      </c>
      <c r="F15" s="3">
        <v>47</v>
      </c>
      <c r="G15" s="135">
        <v>44</v>
      </c>
      <c r="H15" s="14">
        <f t="shared" si="0"/>
        <v>91</v>
      </c>
      <c r="I15" s="3">
        <v>39</v>
      </c>
      <c r="J15" s="135">
        <v>40</v>
      </c>
      <c r="K15" s="17">
        <f t="shared" si="1"/>
        <v>79</v>
      </c>
      <c r="L15" s="3">
        <v>42</v>
      </c>
      <c r="M15" s="135">
        <v>39</v>
      </c>
      <c r="N15" s="30">
        <f t="shared" si="2"/>
        <v>81</v>
      </c>
      <c r="O15" s="20">
        <f t="shared" si="3"/>
        <v>251</v>
      </c>
    </row>
    <row r="16" spans="2:15" x14ac:dyDescent="0.25">
      <c r="B16" s="11">
        <v>6</v>
      </c>
      <c r="C16" s="127" t="s">
        <v>122</v>
      </c>
      <c r="D16" s="59" t="s">
        <v>74</v>
      </c>
      <c r="E16" s="62">
        <v>0</v>
      </c>
      <c r="F16" s="3">
        <v>44</v>
      </c>
      <c r="G16" s="135">
        <v>42</v>
      </c>
      <c r="H16" s="14">
        <f t="shared" si="0"/>
        <v>86</v>
      </c>
      <c r="I16" s="3">
        <v>41</v>
      </c>
      <c r="J16" s="135">
        <v>44</v>
      </c>
      <c r="K16" s="17">
        <f t="shared" si="1"/>
        <v>85</v>
      </c>
      <c r="L16" s="3">
        <v>42</v>
      </c>
      <c r="M16" s="135">
        <v>41</v>
      </c>
      <c r="N16" s="30">
        <f t="shared" si="2"/>
        <v>83</v>
      </c>
      <c r="O16" s="20">
        <f t="shared" si="3"/>
        <v>254</v>
      </c>
    </row>
    <row r="17" spans="2:15" x14ac:dyDescent="0.25">
      <c r="B17" s="11">
        <v>7</v>
      </c>
      <c r="C17" s="41" t="s">
        <v>142</v>
      </c>
      <c r="D17" s="62" t="s">
        <v>74</v>
      </c>
      <c r="E17" s="64">
        <v>0</v>
      </c>
      <c r="F17" s="147">
        <v>40</v>
      </c>
      <c r="G17" s="148">
        <v>49</v>
      </c>
      <c r="H17" s="46">
        <f t="shared" si="0"/>
        <v>89</v>
      </c>
      <c r="I17" s="147">
        <v>41</v>
      </c>
      <c r="J17" s="148">
        <v>42</v>
      </c>
      <c r="K17" s="51">
        <f>I17+J17-E17</f>
        <v>83</v>
      </c>
      <c r="L17" s="147">
        <v>46</v>
      </c>
      <c r="M17" s="135">
        <v>41</v>
      </c>
      <c r="N17" s="51">
        <f>L17+M17-E17</f>
        <v>87</v>
      </c>
      <c r="O17" s="20">
        <f t="shared" si="3"/>
        <v>259</v>
      </c>
    </row>
    <row r="18" spans="2:15" x14ac:dyDescent="0.25">
      <c r="B18" s="11">
        <v>8</v>
      </c>
      <c r="C18" s="128" t="s">
        <v>118</v>
      </c>
      <c r="D18" s="132" t="s">
        <v>72</v>
      </c>
      <c r="E18" s="62">
        <v>0</v>
      </c>
      <c r="F18" s="3">
        <v>45</v>
      </c>
      <c r="G18" s="135">
        <v>45</v>
      </c>
      <c r="H18" s="14">
        <f t="shared" si="0"/>
        <v>90</v>
      </c>
      <c r="I18" s="3">
        <v>41</v>
      </c>
      <c r="J18" s="135">
        <v>42</v>
      </c>
      <c r="K18" s="17">
        <f>(J18+I18-E18)</f>
        <v>83</v>
      </c>
      <c r="L18" s="3">
        <v>42</v>
      </c>
      <c r="M18" s="135">
        <v>45</v>
      </c>
      <c r="N18" s="30">
        <f>L18+M18</f>
        <v>87</v>
      </c>
      <c r="O18" s="20">
        <f t="shared" si="3"/>
        <v>260</v>
      </c>
    </row>
    <row r="19" spans="2:15" x14ac:dyDescent="0.25">
      <c r="B19" s="11">
        <v>9</v>
      </c>
      <c r="C19" s="127" t="s">
        <v>114</v>
      </c>
      <c r="D19" s="65" t="s">
        <v>53</v>
      </c>
      <c r="E19" s="62">
        <v>0</v>
      </c>
      <c r="F19" s="3">
        <v>45</v>
      </c>
      <c r="G19" s="135">
        <v>48</v>
      </c>
      <c r="H19" s="14">
        <f t="shared" si="0"/>
        <v>93</v>
      </c>
      <c r="I19" s="3">
        <v>41</v>
      </c>
      <c r="J19" s="135">
        <v>46</v>
      </c>
      <c r="K19" s="17">
        <f>(J19+I19-E19)</f>
        <v>87</v>
      </c>
      <c r="L19" s="3">
        <v>38</v>
      </c>
      <c r="M19" s="135">
        <v>44</v>
      </c>
      <c r="N19" s="30">
        <f>L19+M19</f>
        <v>82</v>
      </c>
      <c r="O19" s="20">
        <f t="shared" si="3"/>
        <v>262</v>
      </c>
    </row>
    <row r="20" spans="2:15" x14ac:dyDescent="0.25">
      <c r="B20" s="11">
        <v>10</v>
      </c>
      <c r="C20" s="44" t="s">
        <v>62</v>
      </c>
      <c r="D20" s="39" t="s">
        <v>53</v>
      </c>
      <c r="E20" s="62">
        <v>0</v>
      </c>
      <c r="F20" s="3">
        <v>47</v>
      </c>
      <c r="G20" s="135">
        <v>44</v>
      </c>
      <c r="H20" s="14">
        <f t="shared" si="0"/>
        <v>91</v>
      </c>
      <c r="I20" s="3">
        <v>44</v>
      </c>
      <c r="J20" s="135">
        <v>43</v>
      </c>
      <c r="K20" s="17">
        <f>(J20+I20-E20)</f>
        <v>87</v>
      </c>
      <c r="L20" s="3">
        <v>44</v>
      </c>
      <c r="M20" s="135">
        <v>43</v>
      </c>
      <c r="N20" s="30">
        <f>L20+M20</f>
        <v>87</v>
      </c>
      <c r="O20" s="20">
        <f t="shared" si="3"/>
        <v>265</v>
      </c>
    </row>
    <row r="21" spans="2:15" x14ac:dyDescent="0.25">
      <c r="B21" s="11">
        <v>11</v>
      </c>
      <c r="C21" s="40" t="s">
        <v>68</v>
      </c>
      <c r="D21" s="39" t="s">
        <v>64</v>
      </c>
      <c r="E21" s="62">
        <v>0</v>
      </c>
      <c r="F21" s="3">
        <v>45</v>
      </c>
      <c r="G21" s="135">
        <v>48</v>
      </c>
      <c r="H21" s="14">
        <f t="shared" si="0"/>
        <v>93</v>
      </c>
      <c r="I21" s="3">
        <v>42</v>
      </c>
      <c r="J21" s="135">
        <v>42</v>
      </c>
      <c r="K21" s="17">
        <f>(J21+I21-E21)</f>
        <v>84</v>
      </c>
      <c r="L21" s="3">
        <v>44</v>
      </c>
      <c r="M21" s="135">
        <v>47</v>
      </c>
      <c r="N21" s="30">
        <f>L21+M21</f>
        <v>91</v>
      </c>
      <c r="O21" s="20">
        <f t="shared" si="3"/>
        <v>268</v>
      </c>
    </row>
    <row r="22" spans="2:15" x14ac:dyDescent="0.25">
      <c r="B22" s="11">
        <v>12</v>
      </c>
      <c r="C22" s="40" t="s">
        <v>116</v>
      </c>
      <c r="D22" s="62" t="s">
        <v>64</v>
      </c>
      <c r="E22" s="64">
        <v>0</v>
      </c>
      <c r="F22" s="147">
        <v>44</v>
      </c>
      <c r="G22" s="148">
        <v>48</v>
      </c>
      <c r="H22" s="46">
        <f t="shared" si="0"/>
        <v>92</v>
      </c>
      <c r="I22" s="147">
        <v>47</v>
      </c>
      <c r="J22" s="148">
        <v>42</v>
      </c>
      <c r="K22" s="51">
        <f>I22+J22-E22</f>
        <v>89</v>
      </c>
      <c r="L22" s="147">
        <v>45</v>
      </c>
      <c r="M22" s="135">
        <v>45</v>
      </c>
      <c r="N22" s="51">
        <f>L22+M22-E22</f>
        <v>90</v>
      </c>
      <c r="O22" s="20">
        <f t="shared" si="3"/>
        <v>271</v>
      </c>
    </row>
    <row r="23" spans="2:15" x14ac:dyDescent="0.25">
      <c r="B23" s="11">
        <v>13</v>
      </c>
      <c r="C23" s="127" t="s">
        <v>119</v>
      </c>
      <c r="D23" s="59" t="s">
        <v>74</v>
      </c>
      <c r="E23" s="62">
        <v>0</v>
      </c>
      <c r="F23" s="3">
        <v>43</v>
      </c>
      <c r="G23" s="135">
        <v>44</v>
      </c>
      <c r="H23" s="14">
        <f t="shared" si="0"/>
        <v>87</v>
      </c>
      <c r="I23" s="3">
        <v>43</v>
      </c>
      <c r="J23" s="135">
        <v>47</v>
      </c>
      <c r="K23" s="17">
        <f>(J23+I23-E23)</f>
        <v>90</v>
      </c>
      <c r="L23" s="3">
        <v>45</v>
      </c>
      <c r="M23" s="135">
        <v>50</v>
      </c>
      <c r="N23" s="30">
        <f>L23+M23</f>
        <v>95</v>
      </c>
      <c r="O23" s="20">
        <f t="shared" si="3"/>
        <v>272</v>
      </c>
    </row>
    <row r="24" spans="2:15" x14ac:dyDescent="0.25">
      <c r="B24" s="11">
        <v>14</v>
      </c>
      <c r="C24" s="57" t="s">
        <v>132</v>
      </c>
      <c r="D24" s="62" t="s">
        <v>71</v>
      </c>
      <c r="E24" s="89">
        <v>0</v>
      </c>
      <c r="F24" s="147">
        <v>45</v>
      </c>
      <c r="G24" s="148">
        <v>44</v>
      </c>
      <c r="H24" s="46">
        <f t="shared" si="0"/>
        <v>89</v>
      </c>
      <c r="I24" s="147">
        <v>43</v>
      </c>
      <c r="J24" s="148">
        <v>49</v>
      </c>
      <c r="K24" s="51">
        <f>I24+J24-E24</f>
        <v>92</v>
      </c>
      <c r="L24" s="147">
        <v>45</v>
      </c>
      <c r="M24" s="135">
        <v>46</v>
      </c>
      <c r="N24" s="51">
        <f>L24+M24-E24</f>
        <v>91</v>
      </c>
      <c r="O24" s="20">
        <f t="shared" si="3"/>
        <v>272</v>
      </c>
    </row>
    <row r="25" spans="2:15" x14ac:dyDescent="0.25">
      <c r="B25" s="11">
        <v>15</v>
      </c>
      <c r="C25" s="129" t="s">
        <v>126</v>
      </c>
      <c r="D25" s="124" t="s">
        <v>71</v>
      </c>
      <c r="E25" s="62">
        <v>0</v>
      </c>
      <c r="F25" s="3">
        <v>46</v>
      </c>
      <c r="G25" s="135">
        <v>51</v>
      </c>
      <c r="H25" s="14">
        <f t="shared" si="0"/>
        <v>97</v>
      </c>
      <c r="I25" s="3">
        <v>46</v>
      </c>
      <c r="J25" s="135">
        <v>46</v>
      </c>
      <c r="K25" s="17">
        <f>(J25+I25-E25)</f>
        <v>92</v>
      </c>
      <c r="L25" s="3">
        <v>42</v>
      </c>
      <c r="M25" s="135">
        <v>43</v>
      </c>
      <c r="N25" s="30">
        <f>L25+M25</f>
        <v>85</v>
      </c>
      <c r="O25" s="20">
        <f t="shared" si="3"/>
        <v>274</v>
      </c>
    </row>
    <row r="26" spans="2:15" ht="15.75" thickBot="1" x14ac:dyDescent="0.3">
      <c r="B26" s="12">
        <v>16</v>
      </c>
      <c r="C26" s="247" t="s">
        <v>187</v>
      </c>
      <c r="D26" s="93" t="s">
        <v>78</v>
      </c>
      <c r="E26" s="93">
        <v>0</v>
      </c>
      <c r="F26" s="149">
        <v>46</v>
      </c>
      <c r="G26" s="150">
        <v>48</v>
      </c>
      <c r="H26" s="47">
        <f t="shared" si="0"/>
        <v>94</v>
      </c>
      <c r="I26" s="149">
        <v>46</v>
      </c>
      <c r="J26" s="150">
        <v>45</v>
      </c>
      <c r="K26" s="54">
        <f>I26+J26-E26</f>
        <v>91</v>
      </c>
      <c r="L26" s="149">
        <v>45</v>
      </c>
      <c r="M26" s="136">
        <v>44</v>
      </c>
      <c r="N26" s="54">
        <f>L26+M26-E26</f>
        <v>89</v>
      </c>
      <c r="O26" s="21">
        <f t="shared" si="3"/>
        <v>274</v>
      </c>
    </row>
    <row r="27" spans="2:15" x14ac:dyDescent="0.25">
      <c r="B27" s="42">
        <v>1</v>
      </c>
      <c r="C27" s="126" t="s">
        <v>120</v>
      </c>
      <c r="D27" s="249" t="s">
        <v>74</v>
      </c>
      <c r="E27" s="251">
        <v>0</v>
      </c>
      <c r="F27" s="2">
        <v>50</v>
      </c>
      <c r="G27" s="134">
        <v>48</v>
      </c>
      <c r="H27" s="252">
        <f t="shared" si="0"/>
        <v>98</v>
      </c>
      <c r="I27" s="2">
        <v>43</v>
      </c>
      <c r="J27" s="22">
        <v>45</v>
      </c>
      <c r="K27" s="16">
        <f>(J27+I27-E27)</f>
        <v>88</v>
      </c>
      <c r="L27" s="25">
        <v>44</v>
      </c>
      <c r="M27" s="22">
        <v>45</v>
      </c>
      <c r="N27" s="29">
        <f>L27+M27</f>
        <v>89</v>
      </c>
      <c r="O27" s="19">
        <f t="shared" si="3"/>
        <v>275</v>
      </c>
    </row>
    <row r="28" spans="2:15" x14ac:dyDescent="0.25">
      <c r="B28" s="40">
        <v>2</v>
      </c>
      <c r="C28" s="213" t="s">
        <v>95</v>
      </c>
      <c r="D28" s="62" t="s">
        <v>53</v>
      </c>
      <c r="E28" s="223">
        <v>0</v>
      </c>
      <c r="F28" s="147">
        <v>43</v>
      </c>
      <c r="G28" s="148">
        <v>46</v>
      </c>
      <c r="H28" s="225">
        <f t="shared" si="0"/>
        <v>89</v>
      </c>
      <c r="I28" s="147">
        <v>50</v>
      </c>
      <c r="J28" s="230">
        <v>47</v>
      </c>
      <c r="K28" s="51">
        <f>I28+J28-E28</f>
        <v>97</v>
      </c>
      <c r="L28" s="233">
        <v>44</v>
      </c>
      <c r="M28" s="23">
        <v>46</v>
      </c>
      <c r="N28" s="51">
        <f>L28+M28-E28</f>
        <v>90</v>
      </c>
      <c r="O28" s="20">
        <f t="shared" si="3"/>
        <v>276</v>
      </c>
    </row>
    <row r="29" spans="2:15" x14ac:dyDescent="0.25">
      <c r="B29" s="40">
        <v>3</v>
      </c>
      <c r="C29" s="129" t="s">
        <v>123</v>
      </c>
      <c r="D29" s="124" t="s">
        <v>71</v>
      </c>
      <c r="E29" s="207">
        <v>0</v>
      </c>
      <c r="F29" s="3">
        <v>44</v>
      </c>
      <c r="G29" s="135">
        <v>47</v>
      </c>
      <c r="H29" s="253">
        <f t="shared" si="0"/>
        <v>91</v>
      </c>
      <c r="I29" s="3">
        <v>47</v>
      </c>
      <c r="J29" s="23">
        <v>49</v>
      </c>
      <c r="K29" s="17">
        <f>(J29+I29-E29)</f>
        <v>96</v>
      </c>
      <c r="L29" s="9">
        <v>45</v>
      </c>
      <c r="M29" s="23">
        <v>45</v>
      </c>
      <c r="N29" s="30">
        <f>L29+M29</f>
        <v>90</v>
      </c>
      <c r="O29" s="20">
        <f t="shared" si="3"/>
        <v>277</v>
      </c>
    </row>
    <row r="30" spans="2:15" x14ac:dyDescent="0.25">
      <c r="B30" s="40">
        <v>4</v>
      </c>
      <c r="C30" s="41" t="s">
        <v>146</v>
      </c>
      <c r="D30" s="62" t="s">
        <v>74</v>
      </c>
      <c r="E30" s="218">
        <v>0</v>
      </c>
      <c r="F30" s="147">
        <v>50</v>
      </c>
      <c r="G30" s="148">
        <v>48</v>
      </c>
      <c r="H30" s="225">
        <f t="shared" si="0"/>
        <v>98</v>
      </c>
      <c r="I30" s="147">
        <v>46</v>
      </c>
      <c r="J30" s="230">
        <v>45</v>
      </c>
      <c r="K30" s="51">
        <f t="shared" ref="K30:K37" si="4">I30+J30-E30</f>
        <v>91</v>
      </c>
      <c r="L30" s="233">
        <v>47</v>
      </c>
      <c r="M30" s="23">
        <v>43</v>
      </c>
      <c r="N30" s="51">
        <f t="shared" ref="N30:N37" si="5">L30+M30-E30</f>
        <v>90</v>
      </c>
      <c r="O30" s="20">
        <f t="shared" si="3"/>
        <v>279</v>
      </c>
    </row>
    <row r="31" spans="2:15" x14ac:dyDescent="0.25">
      <c r="B31" s="40">
        <v>5</v>
      </c>
      <c r="C31" s="118" t="s">
        <v>144</v>
      </c>
      <c r="D31" s="62" t="s">
        <v>74</v>
      </c>
      <c r="E31" s="219">
        <v>0</v>
      </c>
      <c r="F31" s="147">
        <v>48</v>
      </c>
      <c r="G31" s="148">
        <v>45</v>
      </c>
      <c r="H31" s="225">
        <f t="shared" si="0"/>
        <v>93</v>
      </c>
      <c r="I31" s="147">
        <v>45</v>
      </c>
      <c r="J31" s="230">
        <v>48</v>
      </c>
      <c r="K31" s="51">
        <f t="shared" si="4"/>
        <v>93</v>
      </c>
      <c r="L31" s="233">
        <v>45</v>
      </c>
      <c r="M31" s="23">
        <v>50</v>
      </c>
      <c r="N31" s="51">
        <f t="shared" si="5"/>
        <v>95</v>
      </c>
      <c r="O31" s="20">
        <f t="shared" si="3"/>
        <v>281</v>
      </c>
    </row>
    <row r="32" spans="2:15" x14ac:dyDescent="0.25">
      <c r="B32" s="40">
        <v>6</v>
      </c>
      <c r="C32" s="212" t="s">
        <v>141</v>
      </c>
      <c r="D32" s="62" t="s">
        <v>71</v>
      </c>
      <c r="E32" s="222">
        <v>0</v>
      </c>
      <c r="F32" s="147">
        <v>44</v>
      </c>
      <c r="G32" s="148">
        <v>46</v>
      </c>
      <c r="H32" s="225">
        <f t="shared" si="0"/>
        <v>90</v>
      </c>
      <c r="I32" s="147">
        <v>48</v>
      </c>
      <c r="J32" s="230">
        <v>49</v>
      </c>
      <c r="K32" s="51">
        <f t="shared" si="4"/>
        <v>97</v>
      </c>
      <c r="L32" s="233">
        <v>48</v>
      </c>
      <c r="M32" s="23">
        <v>46</v>
      </c>
      <c r="N32" s="51">
        <f t="shared" si="5"/>
        <v>94</v>
      </c>
      <c r="O32" s="20">
        <f t="shared" si="3"/>
        <v>281</v>
      </c>
    </row>
    <row r="33" spans="2:15" x14ac:dyDescent="0.25">
      <c r="B33" s="40">
        <v>7</v>
      </c>
      <c r="C33" s="44" t="s">
        <v>55</v>
      </c>
      <c r="D33" s="62" t="s">
        <v>53</v>
      </c>
      <c r="E33" s="207">
        <v>0</v>
      </c>
      <c r="F33" s="147">
        <v>47</v>
      </c>
      <c r="G33" s="148">
        <v>51</v>
      </c>
      <c r="H33" s="225">
        <f t="shared" si="0"/>
        <v>98</v>
      </c>
      <c r="I33" s="147">
        <v>45</v>
      </c>
      <c r="J33" s="230">
        <v>48</v>
      </c>
      <c r="K33" s="51">
        <f t="shared" si="4"/>
        <v>93</v>
      </c>
      <c r="L33" s="233">
        <v>47</v>
      </c>
      <c r="M33" s="23">
        <v>43</v>
      </c>
      <c r="N33" s="51">
        <f t="shared" si="5"/>
        <v>90</v>
      </c>
      <c r="O33" s="20">
        <f t="shared" si="3"/>
        <v>281</v>
      </c>
    </row>
    <row r="34" spans="2:15" x14ac:dyDescent="0.25">
      <c r="B34" s="40">
        <v>8</v>
      </c>
      <c r="C34" s="120" t="s">
        <v>54</v>
      </c>
      <c r="D34" s="62" t="s">
        <v>53</v>
      </c>
      <c r="E34" s="207">
        <v>0</v>
      </c>
      <c r="F34" s="147">
        <v>45</v>
      </c>
      <c r="G34" s="148">
        <v>48</v>
      </c>
      <c r="H34" s="225">
        <f t="shared" si="0"/>
        <v>93</v>
      </c>
      <c r="I34" s="147">
        <v>47</v>
      </c>
      <c r="J34" s="230">
        <v>51</v>
      </c>
      <c r="K34" s="51">
        <f t="shared" si="4"/>
        <v>98</v>
      </c>
      <c r="L34" s="233">
        <v>50</v>
      </c>
      <c r="M34" s="23">
        <v>43</v>
      </c>
      <c r="N34" s="51">
        <f t="shared" si="5"/>
        <v>93</v>
      </c>
      <c r="O34" s="20">
        <f t="shared" si="3"/>
        <v>284</v>
      </c>
    </row>
    <row r="35" spans="2:15" x14ac:dyDescent="0.25">
      <c r="B35" s="40">
        <v>9</v>
      </c>
      <c r="C35" s="40" t="s">
        <v>148</v>
      </c>
      <c r="D35" s="62" t="s">
        <v>64</v>
      </c>
      <c r="E35" s="219">
        <v>0</v>
      </c>
      <c r="F35" s="147">
        <v>45</v>
      </c>
      <c r="G35" s="148">
        <v>48</v>
      </c>
      <c r="H35" s="225">
        <f t="shared" si="0"/>
        <v>93</v>
      </c>
      <c r="I35" s="147">
        <v>50</v>
      </c>
      <c r="J35" s="230">
        <v>50</v>
      </c>
      <c r="K35" s="51">
        <f t="shared" si="4"/>
        <v>100</v>
      </c>
      <c r="L35" s="233">
        <v>47</v>
      </c>
      <c r="M35" s="23">
        <v>45</v>
      </c>
      <c r="N35" s="51">
        <f t="shared" si="5"/>
        <v>92</v>
      </c>
      <c r="O35" s="20">
        <f t="shared" si="3"/>
        <v>285</v>
      </c>
    </row>
    <row r="36" spans="2:15" x14ac:dyDescent="0.25">
      <c r="B36" s="40">
        <v>10</v>
      </c>
      <c r="C36" s="41" t="s">
        <v>145</v>
      </c>
      <c r="D36" s="64" t="s">
        <v>72</v>
      </c>
      <c r="E36" s="219">
        <v>0</v>
      </c>
      <c r="F36" s="147">
        <v>55</v>
      </c>
      <c r="G36" s="148">
        <v>46</v>
      </c>
      <c r="H36" s="225">
        <f t="shared" si="0"/>
        <v>101</v>
      </c>
      <c r="I36" s="147">
        <v>50</v>
      </c>
      <c r="J36" s="230">
        <v>48</v>
      </c>
      <c r="K36" s="51">
        <f t="shared" si="4"/>
        <v>98</v>
      </c>
      <c r="L36" s="233">
        <v>44</v>
      </c>
      <c r="M36" s="23">
        <v>42</v>
      </c>
      <c r="N36" s="51">
        <f t="shared" si="5"/>
        <v>86</v>
      </c>
      <c r="O36" s="20">
        <f t="shared" si="3"/>
        <v>285</v>
      </c>
    </row>
    <row r="37" spans="2:15" x14ac:dyDescent="0.25">
      <c r="B37" s="40">
        <v>11</v>
      </c>
      <c r="C37" s="44" t="s">
        <v>61</v>
      </c>
      <c r="D37" s="62" t="s">
        <v>53</v>
      </c>
      <c r="E37" s="207">
        <v>0</v>
      </c>
      <c r="F37" s="147">
        <v>50</v>
      </c>
      <c r="G37" s="148">
        <v>50</v>
      </c>
      <c r="H37" s="225">
        <f t="shared" si="0"/>
        <v>100</v>
      </c>
      <c r="I37" s="147">
        <v>44</v>
      </c>
      <c r="J37" s="230">
        <v>47</v>
      </c>
      <c r="K37" s="51">
        <f t="shared" si="4"/>
        <v>91</v>
      </c>
      <c r="L37" s="233">
        <v>47</v>
      </c>
      <c r="M37" s="23">
        <v>50</v>
      </c>
      <c r="N37" s="51">
        <f t="shared" si="5"/>
        <v>97</v>
      </c>
      <c r="O37" s="20">
        <f t="shared" si="3"/>
        <v>288</v>
      </c>
    </row>
    <row r="38" spans="2:15" x14ac:dyDescent="0.25">
      <c r="B38" s="40">
        <v>12</v>
      </c>
      <c r="C38" s="40" t="s">
        <v>151</v>
      </c>
      <c r="D38" s="63" t="s">
        <v>64</v>
      </c>
      <c r="E38" s="50">
        <v>0</v>
      </c>
      <c r="F38" s="147">
        <v>51</v>
      </c>
      <c r="G38" s="171">
        <v>47</v>
      </c>
      <c r="H38" s="225">
        <f t="shared" si="0"/>
        <v>98</v>
      </c>
      <c r="I38" s="147">
        <v>48</v>
      </c>
      <c r="J38" s="230">
        <v>45</v>
      </c>
      <c r="K38" s="51">
        <f>I38+J38</f>
        <v>93</v>
      </c>
      <c r="L38" s="233">
        <v>48</v>
      </c>
      <c r="M38" s="230">
        <v>50</v>
      </c>
      <c r="N38" s="30">
        <f>M38+L38</f>
        <v>98</v>
      </c>
      <c r="O38" s="20">
        <f t="shared" si="3"/>
        <v>289</v>
      </c>
    </row>
    <row r="39" spans="2:15" x14ac:dyDescent="0.25">
      <c r="B39" s="40">
        <v>13</v>
      </c>
      <c r="C39" s="44" t="s">
        <v>59</v>
      </c>
      <c r="D39" s="62" t="s">
        <v>53</v>
      </c>
      <c r="E39" s="207">
        <v>0</v>
      </c>
      <c r="F39" s="147">
        <v>48</v>
      </c>
      <c r="G39" s="148">
        <v>50</v>
      </c>
      <c r="H39" s="225">
        <f t="shared" si="0"/>
        <v>98</v>
      </c>
      <c r="I39" s="147">
        <v>48</v>
      </c>
      <c r="J39" s="230">
        <v>50</v>
      </c>
      <c r="K39" s="51">
        <f t="shared" ref="K39:K45" si="6">I39+J39-E39</f>
        <v>98</v>
      </c>
      <c r="L39" s="233">
        <v>45</v>
      </c>
      <c r="M39" s="23">
        <v>49</v>
      </c>
      <c r="N39" s="51">
        <f t="shared" ref="N39:N45" si="7">L39+M39-E39</f>
        <v>94</v>
      </c>
      <c r="O39" s="20">
        <f t="shared" si="3"/>
        <v>290</v>
      </c>
    </row>
    <row r="40" spans="2:15" x14ac:dyDescent="0.25">
      <c r="B40" s="40">
        <v>14</v>
      </c>
      <c r="C40" s="213" t="s">
        <v>97</v>
      </c>
      <c r="D40" s="62" t="s">
        <v>53</v>
      </c>
      <c r="E40" s="223">
        <v>0</v>
      </c>
      <c r="F40" s="147">
        <v>44</v>
      </c>
      <c r="G40" s="148">
        <v>46</v>
      </c>
      <c r="H40" s="225">
        <f t="shared" si="0"/>
        <v>90</v>
      </c>
      <c r="I40" s="147">
        <v>51</v>
      </c>
      <c r="J40" s="230">
        <v>49</v>
      </c>
      <c r="K40" s="51">
        <f t="shared" si="6"/>
        <v>100</v>
      </c>
      <c r="L40" s="233">
        <v>47</v>
      </c>
      <c r="M40" s="23">
        <v>53</v>
      </c>
      <c r="N40" s="51">
        <f t="shared" si="7"/>
        <v>100</v>
      </c>
      <c r="O40" s="20">
        <f t="shared" si="3"/>
        <v>290</v>
      </c>
    </row>
    <row r="41" spans="2:15" x14ac:dyDescent="0.25">
      <c r="B41" s="40">
        <v>15</v>
      </c>
      <c r="C41" s="40" t="s">
        <v>136</v>
      </c>
      <c r="D41" s="62" t="s">
        <v>64</v>
      </c>
      <c r="E41" s="221">
        <v>0</v>
      </c>
      <c r="F41" s="147">
        <v>45</v>
      </c>
      <c r="G41" s="148">
        <v>50</v>
      </c>
      <c r="H41" s="225">
        <f t="shared" si="0"/>
        <v>95</v>
      </c>
      <c r="I41" s="147">
        <v>48</v>
      </c>
      <c r="J41" s="230">
        <v>48</v>
      </c>
      <c r="K41" s="51">
        <f t="shared" si="6"/>
        <v>96</v>
      </c>
      <c r="L41" s="233">
        <v>51</v>
      </c>
      <c r="M41" s="23">
        <v>49</v>
      </c>
      <c r="N41" s="51">
        <f t="shared" si="7"/>
        <v>100</v>
      </c>
      <c r="O41" s="20">
        <f t="shared" si="3"/>
        <v>291</v>
      </c>
    </row>
    <row r="42" spans="2:15" x14ac:dyDescent="0.25">
      <c r="B42" s="40">
        <v>16</v>
      </c>
      <c r="C42" s="214" t="s">
        <v>139</v>
      </c>
      <c r="D42" s="62" t="s">
        <v>71</v>
      </c>
      <c r="E42" s="207">
        <v>0</v>
      </c>
      <c r="F42" s="147">
        <v>46</v>
      </c>
      <c r="G42" s="148">
        <v>49</v>
      </c>
      <c r="H42" s="225">
        <f t="shared" si="0"/>
        <v>95</v>
      </c>
      <c r="I42" s="147">
        <v>46</v>
      </c>
      <c r="J42" s="230">
        <v>51</v>
      </c>
      <c r="K42" s="51">
        <f t="shared" si="6"/>
        <v>97</v>
      </c>
      <c r="L42" s="233">
        <v>47</v>
      </c>
      <c r="M42" s="23">
        <v>52</v>
      </c>
      <c r="N42" s="51">
        <f t="shared" si="7"/>
        <v>99</v>
      </c>
      <c r="O42" s="20">
        <f t="shared" si="3"/>
        <v>291</v>
      </c>
    </row>
    <row r="43" spans="2:15" x14ac:dyDescent="0.25">
      <c r="B43" s="40">
        <v>17</v>
      </c>
      <c r="C43" s="58" t="s">
        <v>98</v>
      </c>
      <c r="D43" s="62" t="s">
        <v>53</v>
      </c>
      <c r="E43" s="223">
        <v>0</v>
      </c>
      <c r="F43" s="147">
        <v>46</v>
      </c>
      <c r="G43" s="148">
        <v>46</v>
      </c>
      <c r="H43" s="225">
        <f t="shared" ref="H43:H74" si="8">G43+F43-E43</f>
        <v>92</v>
      </c>
      <c r="I43" s="147">
        <v>46</v>
      </c>
      <c r="J43" s="230">
        <v>51</v>
      </c>
      <c r="K43" s="51">
        <f t="shared" si="6"/>
        <v>97</v>
      </c>
      <c r="L43" s="233">
        <v>54</v>
      </c>
      <c r="M43" s="23">
        <v>49</v>
      </c>
      <c r="N43" s="51">
        <f t="shared" si="7"/>
        <v>103</v>
      </c>
      <c r="O43" s="20">
        <f t="shared" ref="O43:O74" si="9">H43+K43+N43</f>
        <v>292</v>
      </c>
    </row>
    <row r="44" spans="2:15" x14ac:dyDescent="0.25">
      <c r="B44" s="40">
        <v>18</v>
      </c>
      <c r="C44" s="40" t="s">
        <v>115</v>
      </c>
      <c r="D44" s="62" t="s">
        <v>64</v>
      </c>
      <c r="E44" s="223">
        <v>0</v>
      </c>
      <c r="F44" s="147">
        <v>46</v>
      </c>
      <c r="G44" s="148">
        <v>54</v>
      </c>
      <c r="H44" s="225">
        <f t="shared" si="8"/>
        <v>100</v>
      </c>
      <c r="I44" s="147">
        <v>48</v>
      </c>
      <c r="J44" s="230">
        <v>50</v>
      </c>
      <c r="K44" s="51">
        <f t="shared" si="6"/>
        <v>98</v>
      </c>
      <c r="L44" s="233">
        <v>49</v>
      </c>
      <c r="M44" s="23">
        <v>46</v>
      </c>
      <c r="N44" s="51">
        <f t="shared" si="7"/>
        <v>95</v>
      </c>
      <c r="O44" s="20">
        <f t="shared" si="9"/>
        <v>293</v>
      </c>
    </row>
    <row r="45" spans="2:15" x14ac:dyDescent="0.25">
      <c r="B45" s="40">
        <v>19</v>
      </c>
      <c r="C45" s="40" t="s">
        <v>63</v>
      </c>
      <c r="D45" s="62" t="s">
        <v>64</v>
      </c>
      <c r="E45" s="207">
        <v>0</v>
      </c>
      <c r="F45" s="147">
        <v>47</v>
      </c>
      <c r="G45" s="148">
        <v>50</v>
      </c>
      <c r="H45" s="225">
        <f t="shared" si="8"/>
        <v>97</v>
      </c>
      <c r="I45" s="147">
        <v>49</v>
      </c>
      <c r="J45" s="230">
        <v>51</v>
      </c>
      <c r="K45" s="51">
        <f t="shared" si="6"/>
        <v>100</v>
      </c>
      <c r="L45" s="233">
        <v>43</v>
      </c>
      <c r="M45" s="23">
        <v>54</v>
      </c>
      <c r="N45" s="51">
        <f t="shared" si="7"/>
        <v>97</v>
      </c>
      <c r="O45" s="20">
        <f t="shared" si="9"/>
        <v>294</v>
      </c>
    </row>
    <row r="46" spans="2:15" x14ac:dyDescent="0.25">
      <c r="B46" s="40">
        <v>20</v>
      </c>
      <c r="C46" s="44" t="s">
        <v>45</v>
      </c>
      <c r="D46" s="62" t="s">
        <v>53</v>
      </c>
      <c r="E46" s="50">
        <v>0</v>
      </c>
      <c r="F46" s="147">
        <v>47</v>
      </c>
      <c r="G46" s="171">
        <v>50</v>
      </c>
      <c r="H46" s="225">
        <f t="shared" si="8"/>
        <v>97</v>
      </c>
      <c r="I46" s="147">
        <v>51</v>
      </c>
      <c r="J46" s="230">
        <v>49</v>
      </c>
      <c r="K46" s="51">
        <f>I46+J46</f>
        <v>100</v>
      </c>
      <c r="L46" s="233">
        <v>50</v>
      </c>
      <c r="M46" s="230">
        <v>47</v>
      </c>
      <c r="N46" s="30">
        <f>M46+L46</f>
        <v>97</v>
      </c>
      <c r="O46" s="20">
        <f t="shared" si="9"/>
        <v>294</v>
      </c>
    </row>
    <row r="47" spans="2:15" x14ac:dyDescent="0.25">
      <c r="B47" s="40">
        <v>21</v>
      </c>
      <c r="C47" s="44" t="s">
        <v>56</v>
      </c>
      <c r="D47" s="62" t="s">
        <v>53</v>
      </c>
      <c r="E47" s="207">
        <v>0</v>
      </c>
      <c r="F47" s="147">
        <v>52</v>
      </c>
      <c r="G47" s="148">
        <v>53</v>
      </c>
      <c r="H47" s="225">
        <f t="shared" si="8"/>
        <v>105</v>
      </c>
      <c r="I47" s="147">
        <v>49</v>
      </c>
      <c r="J47" s="230">
        <v>48</v>
      </c>
      <c r="K47" s="51">
        <f>I47+J47-E47</f>
        <v>97</v>
      </c>
      <c r="L47" s="233">
        <v>46</v>
      </c>
      <c r="M47" s="23">
        <v>47</v>
      </c>
      <c r="N47" s="51">
        <f>L47+M47-E47</f>
        <v>93</v>
      </c>
      <c r="O47" s="20">
        <f t="shared" si="9"/>
        <v>295</v>
      </c>
    </row>
    <row r="48" spans="2:15" x14ac:dyDescent="0.25">
      <c r="B48" s="40">
        <v>22</v>
      </c>
      <c r="C48" s="212" t="s">
        <v>188</v>
      </c>
      <c r="D48" s="62" t="s">
        <v>78</v>
      </c>
      <c r="E48" s="207">
        <v>0</v>
      </c>
      <c r="F48" s="147">
        <v>50</v>
      </c>
      <c r="G48" s="148">
        <v>48</v>
      </c>
      <c r="H48" s="225">
        <f t="shared" si="8"/>
        <v>98</v>
      </c>
      <c r="I48" s="147">
        <v>55</v>
      </c>
      <c r="J48" s="230">
        <v>48</v>
      </c>
      <c r="K48" s="51">
        <f>I48+J48-E48</f>
        <v>103</v>
      </c>
      <c r="L48" s="233">
        <v>45</v>
      </c>
      <c r="M48" s="23">
        <v>49</v>
      </c>
      <c r="N48" s="51">
        <f>L48+M48-E48</f>
        <v>94</v>
      </c>
      <c r="O48" s="20">
        <f t="shared" si="9"/>
        <v>295</v>
      </c>
    </row>
    <row r="49" spans="2:15" x14ac:dyDescent="0.25">
      <c r="B49" s="40">
        <v>23</v>
      </c>
      <c r="C49" s="57" t="s">
        <v>155</v>
      </c>
      <c r="D49" s="62" t="s">
        <v>71</v>
      </c>
      <c r="E49" s="50">
        <v>0</v>
      </c>
      <c r="F49" s="147">
        <v>47</v>
      </c>
      <c r="G49" s="171">
        <v>48</v>
      </c>
      <c r="H49" s="225">
        <f t="shared" si="8"/>
        <v>95</v>
      </c>
      <c r="I49" s="147">
        <v>51</v>
      </c>
      <c r="J49" s="230">
        <v>51</v>
      </c>
      <c r="K49" s="51">
        <f>I49+J49</f>
        <v>102</v>
      </c>
      <c r="L49" s="233">
        <v>50</v>
      </c>
      <c r="M49" s="230">
        <v>48</v>
      </c>
      <c r="N49" s="30">
        <f>M49+L49</f>
        <v>98</v>
      </c>
      <c r="O49" s="20">
        <f t="shared" si="9"/>
        <v>295</v>
      </c>
    </row>
    <row r="50" spans="2:15" x14ac:dyDescent="0.25">
      <c r="B50" s="40">
        <v>24</v>
      </c>
      <c r="C50" s="57" t="s">
        <v>134</v>
      </c>
      <c r="D50" s="62" t="s">
        <v>71</v>
      </c>
      <c r="E50" s="220">
        <v>0</v>
      </c>
      <c r="F50" s="147">
        <v>47</v>
      </c>
      <c r="G50" s="148">
        <v>51</v>
      </c>
      <c r="H50" s="226">
        <f t="shared" si="8"/>
        <v>98</v>
      </c>
      <c r="I50" s="147">
        <v>44</v>
      </c>
      <c r="J50" s="230">
        <v>59</v>
      </c>
      <c r="K50" s="51">
        <f>I50+J50-E50</f>
        <v>103</v>
      </c>
      <c r="L50" s="233">
        <v>49</v>
      </c>
      <c r="M50" s="23">
        <v>48</v>
      </c>
      <c r="N50" s="51">
        <f>L50+M50-E50</f>
        <v>97</v>
      </c>
      <c r="O50" s="20">
        <f t="shared" si="9"/>
        <v>298</v>
      </c>
    </row>
    <row r="51" spans="2:15" x14ac:dyDescent="0.25">
      <c r="B51" s="40">
        <v>25</v>
      </c>
      <c r="C51" s="120" t="s">
        <v>58</v>
      </c>
      <c r="D51" s="62" t="s">
        <v>53</v>
      </c>
      <c r="E51" s="207">
        <v>0</v>
      </c>
      <c r="F51" s="147">
        <v>54</v>
      </c>
      <c r="G51" s="148">
        <v>52</v>
      </c>
      <c r="H51" s="225">
        <f t="shared" si="8"/>
        <v>106</v>
      </c>
      <c r="I51" s="147">
        <v>47</v>
      </c>
      <c r="J51" s="230">
        <v>49</v>
      </c>
      <c r="K51" s="51">
        <f>I51+J51-E51</f>
        <v>96</v>
      </c>
      <c r="L51" s="233">
        <v>47</v>
      </c>
      <c r="M51" s="23">
        <v>51</v>
      </c>
      <c r="N51" s="51">
        <f>L51+M51-E51</f>
        <v>98</v>
      </c>
      <c r="O51" s="20">
        <f t="shared" si="9"/>
        <v>300</v>
      </c>
    </row>
    <row r="52" spans="2:15" x14ac:dyDescent="0.25">
      <c r="B52" s="40">
        <v>26</v>
      </c>
      <c r="C52" s="41" t="s">
        <v>128</v>
      </c>
      <c r="D52" s="64" t="s">
        <v>72</v>
      </c>
      <c r="E52" s="219">
        <v>0</v>
      </c>
      <c r="F52" s="147">
        <v>51</v>
      </c>
      <c r="G52" s="148">
        <v>48</v>
      </c>
      <c r="H52" s="225">
        <f t="shared" si="8"/>
        <v>99</v>
      </c>
      <c r="I52" s="147">
        <v>51</v>
      </c>
      <c r="J52" s="230">
        <v>51</v>
      </c>
      <c r="K52" s="51">
        <f>I52+J52-E52</f>
        <v>102</v>
      </c>
      <c r="L52" s="233">
        <v>49</v>
      </c>
      <c r="M52" s="23">
        <v>52</v>
      </c>
      <c r="N52" s="51">
        <f>L52+M52-E52</f>
        <v>101</v>
      </c>
      <c r="O52" s="20">
        <f t="shared" si="9"/>
        <v>302</v>
      </c>
    </row>
    <row r="53" spans="2:15" x14ac:dyDescent="0.25">
      <c r="B53" s="40">
        <v>27</v>
      </c>
      <c r="C53" s="40" t="s">
        <v>104</v>
      </c>
      <c r="D53" s="63" t="s">
        <v>64</v>
      </c>
      <c r="E53" s="50">
        <v>0</v>
      </c>
      <c r="F53" s="147">
        <v>50</v>
      </c>
      <c r="G53" s="171">
        <v>52</v>
      </c>
      <c r="H53" s="225">
        <f t="shared" si="8"/>
        <v>102</v>
      </c>
      <c r="I53" s="147">
        <v>49</v>
      </c>
      <c r="J53" s="230">
        <v>48</v>
      </c>
      <c r="K53" s="51">
        <f>I53+J53</f>
        <v>97</v>
      </c>
      <c r="L53" s="233">
        <v>53</v>
      </c>
      <c r="M53" s="230">
        <v>50</v>
      </c>
      <c r="N53" s="30">
        <f>M53+L53</f>
        <v>103</v>
      </c>
      <c r="O53" s="20">
        <f t="shared" si="9"/>
        <v>302</v>
      </c>
    </row>
    <row r="54" spans="2:15" x14ac:dyDescent="0.25">
      <c r="B54" s="40">
        <v>28</v>
      </c>
      <c r="C54" s="44" t="s">
        <v>48</v>
      </c>
      <c r="D54" s="62" t="s">
        <v>53</v>
      </c>
      <c r="E54" s="50">
        <v>0</v>
      </c>
      <c r="F54" s="147">
        <v>50</v>
      </c>
      <c r="G54" s="171">
        <v>52</v>
      </c>
      <c r="H54" s="225">
        <f t="shared" si="8"/>
        <v>102</v>
      </c>
      <c r="I54" s="147">
        <v>52</v>
      </c>
      <c r="J54" s="230">
        <v>51</v>
      </c>
      <c r="K54" s="51">
        <f>I54+J54</f>
        <v>103</v>
      </c>
      <c r="L54" s="233">
        <v>48</v>
      </c>
      <c r="M54" s="230">
        <v>49</v>
      </c>
      <c r="N54" s="30">
        <f>M54+L54</f>
        <v>97</v>
      </c>
      <c r="O54" s="20">
        <f t="shared" si="9"/>
        <v>302</v>
      </c>
    </row>
    <row r="55" spans="2:15" x14ac:dyDescent="0.25">
      <c r="B55" s="40">
        <v>29</v>
      </c>
      <c r="C55" s="214" t="s">
        <v>149</v>
      </c>
      <c r="D55" s="62" t="s">
        <v>71</v>
      </c>
      <c r="E55" s="207">
        <v>0</v>
      </c>
      <c r="F55" s="147">
        <v>47</v>
      </c>
      <c r="G55" s="148">
        <v>55</v>
      </c>
      <c r="H55" s="225">
        <f t="shared" si="8"/>
        <v>102</v>
      </c>
      <c r="I55" s="147">
        <v>44</v>
      </c>
      <c r="J55" s="230">
        <v>57</v>
      </c>
      <c r="K55" s="51">
        <f t="shared" ref="K55:K61" si="10">I55+J55-E55</f>
        <v>101</v>
      </c>
      <c r="L55" s="233">
        <v>53</v>
      </c>
      <c r="M55" s="23">
        <v>47</v>
      </c>
      <c r="N55" s="51">
        <f t="shared" ref="N55:N61" si="11">L55+M55-E55</f>
        <v>100</v>
      </c>
      <c r="O55" s="20">
        <f t="shared" si="9"/>
        <v>303</v>
      </c>
    </row>
    <row r="56" spans="2:15" x14ac:dyDescent="0.25">
      <c r="B56" s="40">
        <v>31</v>
      </c>
      <c r="C56" s="57" t="s">
        <v>137</v>
      </c>
      <c r="D56" s="62" t="s">
        <v>71</v>
      </c>
      <c r="E56" s="220">
        <v>0</v>
      </c>
      <c r="F56" s="147">
        <v>47</v>
      </c>
      <c r="G56" s="148">
        <v>52</v>
      </c>
      <c r="H56" s="225">
        <f t="shared" si="8"/>
        <v>99</v>
      </c>
      <c r="I56" s="147">
        <v>51</v>
      </c>
      <c r="J56" s="230">
        <v>51</v>
      </c>
      <c r="K56" s="51">
        <f t="shared" si="10"/>
        <v>102</v>
      </c>
      <c r="L56" s="233">
        <v>45</v>
      </c>
      <c r="M56" s="23">
        <v>58</v>
      </c>
      <c r="N56" s="51">
        <f t="shared" si="11"/>
        <v>103</v>
      </c>
      <c r="O56" s="20">
        <f t="shared" si="9"/>
        <v>304</v>
      </c>
    </row>
    <row r="57" spans="2:15" x14ac:dyDescent="0.25">
      <c r="B57" s="40">
        <v>32</v>
      </c>
      <c r="C57" s="118" t="s">
        <v>143</v>
      </c>
      <c r="D57" s="64" t="s">
        <v>74</v>
      </c>
      <c r="E57" s="207">
        <v>0</v>
      </c>
      <c r="F57" s="147">
        <v>51</v>
      </c>
      <c r="G57" s="148">
        <v>52</v>
      </c>
      <c r="H57" s="225">
        <f t="shared" si="8"/>
        <v>103</v>
      </c>
      <c r="I57" s="147">
        <v>53</v>
      </c>
      <c r="J57" s="230">
        <v>52</v>
      </c>
      <c r="K57" s="51">
        <f t="shared" si="10"/>
        <v>105</v>
      </c>
      <c r="L57" s="233">
        <v>46</v>
      </c>
      <c r="M57" s="23">
        <v>50</v>
      </c>
      <c r="N57" s="51">
        <f t="shared" si="11"/>
        <v>96</v>
      </c>
      <c r="O57" s="20">
        <f t="shared" si="9"/>
        <v>304</v>
      </c>
    </row>
    <row r="58" spans="2:15" x14ac:dyDescent="0.25">
      <c r="B58" s="40">
        <v>33</v>
      </c>
      <c r="C58" s="41" t="s">
        <v>130</v>
      </c>
      <c r="D58" s="64" t="s">
        <v>72</v>
      </c>
      <c r="E58" s="219">
        <v>0</v>
      </c>
      <c r="F58" s="147">
        <v>46</v>
      </c>
      <c r="G58" s="148">
        <v>53</v>
      </c>
      <c r="H58" s="225">
        <f t="shared" si="8"/>
        <v>99</v>
      </c>
      <c r="I58" s="147">
        <v>52</v>
      </c>
      <c r="J58" s="230">
        <v>55</v>
      </c>
      <c r="K58" s="51">
        <f t="shared" si="10"/>
        <v>107</v>
      </c>
      <c r="L58" s="233">
        <v>48</v>
      </c>
      <c r="M58" s="23">
        <v>50</v>
      </c>
      <c r="N58" s="51">
        <f t="shared" si="11"/>
        <v>98</v>
      </c>
      <c r="O58" s="20">
        <f t="shared" si="9"/>
        <v>304</v>
      </c>
    </row>
    <row r="59" spans="2:15" x14ac:dyDescent="0.25">
      <c r="B59" s="40">
        <v>34</v>
      </c>
      <c r="C59" s="214" t="s">
        <v>147</v>
      </c>
      <c r="D59" s="62" t="s">
        <v>71</v>
      </c>
      <c r="E59" s="207">
        <v>0</v>
      </c>
      <c r="F59" s="147">
        <v>49</v>
      </c>
      <c r="G59" s="148">
        <v>49</v>
      </c>
      <c r="H59" s="225">
        <f t="shared" si="8"/>
        <v>98</v>
      </c>
      <c r="I59" s="147">
        <v>52</v>
      </c>
      <c r="J59" s="230">
        <v>56</v>
      </c>
      <c r="K59" s="51">
        <f t="shared" si="10"/>
        <v>108</v>
      </c>
      <c r="L59" s="233">
        <v>52</v>
      </c>
      <c r="M59" s="23">
        <v>47</v>
      </c>
      <c r="N59" s="51">
        <f t="shared" si="11"/>
        <v>99</v>
      </c>
      <c r="O59" s="20">
        <f t="shared" si="9"/>
        <v>305</v>
      </c>
    </row>
    <row r="60" spans="2:15" x14ac:dyDescent="0.25">
      <c r="B60" s="40">
        <v>35</v>
      </c>
      <c r="C60" s="44" t="s">
        <v>60</v>
      </c>
      <c r="D60" s="62" t="s">
        <v>53</v>
      </c>
      <c r="E60" s="207">
        <v>0</v>
      </c>
      <c r="F60" s="147">
        <v>54</v>
      </c>
      <c r="G60" s="148">
        <v>52</v>
      </c>
      <c r="H60" s="225">
        <f>G60+F60-E64</f>
        <v>106</v>
      </c>
      <c r="I60" s="147">
        <v>51</v>
      </c>
      <c r="J60" s="230">
        <v>51</v>
      </c>
      <c r="K60" s="51">
        <f t="shared" si="10"/>
        <v>102</v>
      </c>
      <c r="L60" s="233">
        <v>49</v>
      </c>
      <c r="M60" s="23">
        <v>49</v>
      </c>
      <c r="N60" s="51">
        <f t="shared" si="11"/>
        <v>98</v>
      </c>
      <c r="O60" s="20">
        <f t="shared" si="9"/>
        <v>306</v>
      </c>
    </row>
    <row r="61" spans="2:15" x14ac:dyDescent="0.25">
      <c r="B61" s="40">
        <v>36</v>
      </c>
      <c r="C61" s="212" t="s">
        <v>189</v>
      </c>
      <c r="D61" s="62" t="s">
        <v>78</v>
      </c>
      <c r="E61" s="207">
        <v>0</v>
      </c>
      <c r="F61" s="147">
        <v>55</v>
      </c>
      <c r="G61" s="148">
        <v>51</v>
      </c>
      <c r="H61" s="225">
        <f t="shared" ref="H61:H92" si="12">G61+F61-E61</f>
        <v>106</v>
      </c>
      <c r="I61" s="147">
        <v>58</v>
      </c>
      <c r="J61" s="230">
        <v>47</v>
      </c>
      <c r="K61" s="51">
        <f t="shared" si="10"/>
        <v>105</v>
      </c>
      <c r="L61" s="233">
        <v>48</v>
      </c>
      <c r="M61" s="23">
        <v>48</v>
      </c>
      <c r="N61" s="51">
        <f t="shared" si="11"/>
        <v>96</v>
      </c>
      <c r="O61" s="20">
        <f t="shared" si="9"/>
        <v>307</v>
      </c>
    </row>
    <row r="62" spans="2:15" x14ac:dyDescent="0.25">
      <c r="B62" s="40">
        <v>37</v>
      </c>
      <c r="C62" s="40" t="s">
        <v>75</v>
      </c>
      <c r="D62" s="62" t="s">
        <v>64</v>
      </c>
      <c r="E62" s="50">
        <v>0</v>
      </c>
      <c r="F62" s="147">
        <v>56</v>
      </c>
      <c r="G62" s="171">
        <v>53</v>
      </c>
      <c r="H62" s="225">
        <f t="shared" si="12"/>
        <v>109</v>
      </c>
      <c r="I62" s="147">
        <v>51</v>
      </c>
      <c r="J62" s="230">
        <v>52</v>
      </c>
      <c r="K62" s="51">
        <f>I62+J62</f>
        <v>103</v>
      </c>
      <c r="L62" s="233">
        <v>46</v>
      </c>
      <c r="M62" s="230">
        <v>49</v>
      </c>
      <c r="N62" s="30">
        <f>M62+L62</f>
        <v>95</v>
      </c>
      <c r="O62" s="20">
        <f t="shared" si="9"/>
        <v>307</v>
      </c>
    </row>
    <row r="63" spans="2:15" x14ac:dyDescent="0.25">
      <c r="B63" s="40">
        <v>38</v>
      </c>
      <c r="C63" s="129" t="s">
        <v>124</v>
      </c>
      <c r="D63" s="124" t="s">
        <v>71</v>
      </c>
      <c r="E63" s="207">
        <v>0</v>
      </c>
      <c r="F63" s="3">
        <v>54</v>
      </c>
      <c r="G63" s="135">
        <v>53</v>
      </c>
      <c r="H63" s="253">
        <f t="shared" si="12"/>
        <v>107</v>
      </c>
      <c r="I63" s="3">
        <v>51</v>
      </c>
      <c r="J63" s="23">
        <v>54</v>
      </c>
      <c r="K63" s="17">
        <f>(J63+I63-E63)</f>
        <v>105</v>
      </c>
      <c r="L63" s="9">
        <v>46</v>
      </c>
      <c r="M63" s="23">
        <v>50</v>
      </c>
      <c r="N63" s="30">
        <f>L63+M63</f>
        <v>96</v>
      </c>
      <c r="O63" s="20">
        <f t="shared" si="9"/>
        <v>308</v>
      </c>
    </row>
    <row r="64" spans="2:15" x14ac:dyDescent="0.25">
      <c r="B64" s="40">
        <v>39</v>
      </c>
      <c r="C64" s="44" t="s">
        <v>57</v>
      </c>
      <c r="D64" s="62" t="s">
        <v>53</v>
      </c>
      <c r="E64" s="207">
        <v>0</v>
      </c>
      <c r="F64" s="147">
        <v>50</v>
      </c>
      <c r="G64" s="148">
        <v>56</v>
      </c>
      <c r="H64" s="225">
        <f t="shared" si="12"/>
        <v>106</v>
      </c>
      <c r="I64" s="147">
        <v>53</v>
      </c>
      <c r="J64" s="230">
        <v>51</v>
      </c>
      <c r="K64" s="51">
        <f>I64+J64-E64</f>
        <v>104</v>
      </c>
      <c r="L64" s="233">
        <v>50</v>
      </c>
      <c r="M64" s="23">
        <v>48</v>
      </c>
      <c r="N64" s="51">
        <f>L64+M64-E64</f>
        <v>98</v>
      </c>
      <c r="O64" s="20">
        <f t="shared" si="9"/>
        <v>308</v>
      </c>
    </row>
    <row r="65" spans="2:15" x14ac:dyDescent="0.25">
      <c r="B65" s="40">
        <v>40</v>
      </c>
      <c r="C65" s="213" t="s">
        <v>96</v>
      </c>
      <c r="D65" s="62" t="s">
        <v>53</v>
      </c>
      <c r="E65" s="223">
        <v>0</v>
      </c>
      <c r="F65" s="147">
        <v>50</v>
      </c>
      <c r="G65" s="148">
        <v>51</v>
      </c>
      <c r="H65" s="225">
        <f t="shared" si="12"/>
        <v>101</v>
      </c>
      <c r="I65" s="147">
        <v>54</v>
      </c>
      <c r="J65" s="230">
        <v>57</v>
      </c>
      <c r="K65" s="51">
        <f>I65+J65-E65</f>
        <v>111</v>
      </c>
      <c r="L65" s="233">
        <v>48</v>
      </c>
      <c r="M65" s="23">
        <v>48</v>
      </c>
      <c r="N65" s="51">
        <f>L65+M65-E65</f>
        <v>96</v>
      </c>
      <c r="O65" s="20">
        <f t="shared" si="9"/>
        <v>308</v>
      </c>
    </row>
    <row r="66" spans="2:15" x14ac:dyDescent="0.25">
      <c r="B66" s="40">
        <v>41</v>
      </c>
      <c r="C66" s="41" t="s">
        <v>154</v>
      </c>
      <c r="D66" s="64" t="s">
        <v>74</v>
      </c>
      <c r="E66" s="50">
        <v>0</v>
      </c>
      <c r="F66" s="147">
        <v>53</v>
      </c>
      <c r="G66" s="171">
        <v>50</v>
      </c>
      <c r="H66" s="225">
        <f t="shared" si="12"/>
        <v>103</v>
      </c>
      <c r="I66" s="147">
        <v>49</v>
      </c>
      <c r="J66" s="230">
        <v>51</v>
      </c>
      <c r="K66" s="51">
        <f>I66+J66</f>
        <v>100</v>
      </c>
      <c r="L66" s="233">
        <v>55</v>
      </c>
      <c r="M66" s="230">
        <v>51</v>
      </c>
      <c r="N66" s="30">
        <f>M66+L66</f>
        <v>106</v>
      </c>
      <c r="O66" s="20">
        <f t="shared" si="9"/>
        <v>309</v>
      </c>
    </row>
    <row r="67" spans="2:15" ht="15.75" thickBot="1" x14ac:dyDescent="0.3">
      <c r="B67" s="43">
        <v>42</v>
      </c>
      <c r="C67" s="216" t="s">
        <v>140</v>
      </c>
      <c r="D67" s="93" t="s">
        <v>71</v>
      </c>
      <c r="E67" s="206">
        <v>0</v>
      </c>
      <c r="F67" s="149">
        <v>50</v>
      </c>
      <c r="G67" s="150">
        <v>51</v>
      </c>
      <c r="H67" s="227">
        <f t="shared" si="12"/>
        <v>101</v>
      </c>
      <c r="I67" s="149">
        <v>54</v>
      </c>
      <c r="J67" s="231">
        <v>51</v>
      </c>
      <c r="K67" s="54">
        <f>I67+J67-E67</f>
        <v>105</v>
      </c>
      <c r="L67" s="254">
        <v>55</v>
      </c>
      <c r="M67" s="24">
        <v>49</v>
      </c>
      <c r="N67" s="54">
        <f>L67+M67-E67</f>
        <v>104</v>
      </c>
      <c r="O67" s="21">
        <f t="shared" si="9"/>
        <v>310</v>
      </c>
    </row>
    <row r="68" spans="2:15" x14ac:dyDescent="0.25">
      <c r="B68" s="42">
        <v>1</v>
      </c>
      <c r="C68" s="248" t="s">
        <v>102</v>
      </c>
      <c r="D68" s="167" t="s">
        <v>78</v>
      </c>
      <c r="E68" s="42">
        <v>0</v>
      </c>
      <c r="F68" s="145">
        <v>53</v>
      </c>
      <c r="G68" s="174">
        <v>53</v>
      </c>
      <c r="H68" s="45">
        <f t="shared" si="12"/>
        <v>106</v>
      </c>
      <c r="I68" s="2">
        <v>51</v>
      </c>
      <c r="J68" s="134">
        <v>54</v>
      </c>
      <c r="K68" s="49">
        <f t="shared" ref="K68:K74" si="13">I68+J68</f>
        <v>105</v>
      </c>
      <c r="L68" s="2">
        <v>47</v>
      </c>
      <c r="M68" s="134">
        <v>52</v>
      </c>
      <c r="N68" s="29">
        <f>M68+L68</f>
        <v>99</v>
      </c>
      <c r="O68" s="19">
        <f t="shared" si="9"/>
        <v>310</v>
      </c>
    </row>
    <row r="69" spans="2:15" x14ac:dyDescent="0.25">
      <c r="B69" s="40">
        <v>2</v>
      </c>
      <c r="C69" s="120" t="s">
        <v>52</v>
      </c>
      <c r="D69" s="62" t="s">
        <v>53</v>
      </c>
      <c r="E69" s="40">
        <v>0</v>
      </c>
      <c r="F69" s="147">
        <v>47</v>
      </c>
      <c r="G69" s="171">
        <v>56</v>
      </c>
      <c r="H69" s="46">
        <f t="shared" si="12"/>
        <v>103</v>
      </c>
      <c r="I69" s="147">
        <v>49</v>
      </c>
      <c r="J69" s="148">
        <v>53</v>
      </c>
      <c r="K69" s="51">
        <f t="shared" si="13"/>
        <v>102</v>
      </c>
      <c r="L69" s="147">
        <v>50</v>
      </c>
      <c r="M69" s="148">
        <v>55</v>
      </c>
      <c r="N69" s="30">
        <f>M69+L69</f>
        <v>105</v>
      </c>
      <c r="O69" s="20">
        <f t="shared" si="9"/>
        <v>310</v>
      </c>
    </row>
    <row r="70" spans="2:15" x14ac:dyDescent="0.25">
      <c r="B70" s="40">
        <v>3</v>
      </c>
      <c r="C70" s="59" t="s">
        <v>159</v>
      </c>
      <c r="D70" s="64" t="s">
        <v>70</v>
      </c>
      <c r="E70" s="40">
        <v>0</v>
      </c>
      <c r="F70" s="147">
        <v>57</v>
      </c>
      <c r="G70" s="171">
        <v>54</v>
      </c>
      <c r="H70" s="46">
        <f t="shared" si="12"/>
        <v>111</v>
      </c>
      <c r="I70" s="147">
        <v>54</v>
      </c>
      <c r="J70" s="148">
        <v>51</v>
      </c>
      <c r="K70" s="51">
        <f t="shared" si="13"/>
        <v>105</v>
      </c>
      <c r="L70" s="147">
        <v>49</v>
      </c>
      <c r="M70" s="148">
        <v>46</v>
      </c>
      <c r="N70" s="30">
        <f>M70+L70</f>
        <v>95</v>
      </c>
      <c r="O70" s="20">
        <f t="shared" si="9"/>
        <v>311</v>
      </c>
    </row>
    <row r="71" spans="2:15" x14ac:dyDescent="0.25">
      <c r="B71" s="40">
        <v>4</v>
      </c>
      <c r="C71" s="40" t="s">
        <v>66</v>
      </c>
      <c r="D71" s="62" t="s">
        <v>64</v>
      </c>
      <c r="E71" s="40">
        <v>0</v>
      </c>
      <c r="F71" s="147">
        <v>52</v>
      </c>
      <c r="G71" s="171">
        <v>48</v>
      </c>
      <c r="H71" s="46">
        <f t="shared" si="12"/>
        <v>100</v>
      </c>
      <c r="I71" s="147">
        <v>50</v>
      </c>
      <c r="J71" s="148">
        <v>53</v>
      </c>
      <c r="K71" s="51">
        <f t="shared" si="13"/>
        <v>103</v>
      </c>
      <c r="L71" s="147">
        <v>56</v>
      </c>
      <c r="M71" s="148">
        <v>53</v>
      </c>
      <c r="N71" s="30">
        <f>M71+L71</f>
        <v>109</v>
      </c>
      <c r="O71" s="20">
        <f t="shared" si="9"/>
        <v>312</v>
      </c>
    </row>
    <row r="72" spans="2:15" x14ac:dyDescent="0.25">
      <c r="B72" s="40">
        <v>5</v>
      </c>
      <c r="C72" s="44" t="s">
        <v>49</v>
      </c>
      <c r="D72" s="62" t="s">
        <v>53</v>
      </c>
      <c r="E72" s="40">
        <v>0</v>
      </c>
      <c r="F72" s="147">
        <v>55</v>
      </c>
      <c r="G72" s="171">
        <v>49</v>
      </c>
      <c r="H72" s="46">
        <f t="shared" si="12"/>
        <v>104</v>
      </c>
      <c r="I72" s="147">
        <v>49</v>
      </c>
      <c r="J72" s="148">
        <v>51</v>
      </c>
      <c r="K72" s="51">
        <f t="shared" si="13"/>
        <v>100</v>
      </c>
      <c r="L72" s="147">
        <v>51</v>
      </c>
      <c r="M72" s="148">
        <v>57</v>
      </c>
      <c r="N72" s="30">
        <f>(M72+L72-E72)</f>
        <v>108</v>
      </c>
      <c r="O72" s="20">
        <f t="shared" si="9"/>
        <v>312</v>
      </c>
    </row>
    <row r="73" spans="2:15" x14ac:dyDescent="0.25">
      <c r="B73" s="40">
        <v>6</v>
      </c>
      <c r="C73" s="156" t="s">
        <v>84</v>
      </c>
      <c r="D73" s="63" t="s">
        <v>53</v>
      </c>
      <c r="E73" s="40">
        <v>0</v>
      </c>
      <c r="F73" s="147">
        <v>51</v>
      </c>
      <c r="G73" s="171">
        <v>51</v>
      </c>
      <c r="H73" s="46">
        <f t="shared" si="12"/>
        <v>102</v>
      </c>
      <c r="I73" s="147">
        <v>52</v>
      </c>
      <c r="J73" s="148">
        <v>53</v>
      </c>
      <c r="K73" s="51">
        <f t="shared" si="13"/>
        <v>105</v>
      </c>
      <c r="L73" s="147">
        <v>52</v>
      </c>
      <c r="M73" s="148">
        <v>53</v>
      </c>
      <c r="N73" s="30">
        <f>M73+L73</f>
        <v>105</v>
      </c>
      <c r="O73" s="20">
        <f t="shared" si="9"/>
        <v>312</v>
      </c>
    </row>
    <row r="74" spans="2:15" x14ac:dyDescent="0.25">
      <c r="B74" s="40">
        <v>7</v>
      </c>
      <c r="C74" s="41" t="s">
        <v>88</v>
      </c>
      <c r="D74" s="40" t="s">
        <v>78</v>
      </c>
      <c r="E74" s="40">
        <v>0</v>
      </c>
      <c r="F74" s="147">
        <v>52</v>
      </c>
      <c r="G74" s="148">
        <v>54</v>
      </c>
      <c r="H74" s="46">
        <f t="shared" si="12"/>
        <v>106</v>
      </c>
      <c r="I74" s="147">
        <v>45</v>
      </c>
      <c r="J74" s="148">
        <v>54</v>
      </c>
      <c r="K74" s="51">
        <f t="shared" si="13"/>
        <v>99</v>
      </c>
      <c r="L74" s="3">
        <v>50</v>
      </c>
      <c r="M74" s="135">
        <v>57</v>
      </c>
      <c r="N74" s="30">
        <f>M74+L74</f>
        <v>107</v>
      </c>
      <c r="O74" s="20">
        <f t="shared" si="9"/>
        <v>312</v>
      </c>
    </row>
    <row r="75" spans="2:15" x14ac:dyDescent="0.25">
      <c r="B75" s="40">
        <v>8</v>
      </c>
      <c r="C75" s="214" t="s">
        <v>135</v>
      </c>
      <c r="D75" s="62" t="s">
        <v>71</v>
      </c>
      <c r="E75" s="62">
        <v>0</v>
      </c>
      <c r="F75" s="147">
        <v>57</v>
      </c>
      <c r="G75" s="148">
        <v>56</v>
      </c>
      <c r="H75" s="46">
        <f t="shared" si="12"/>
        <v>113</v>
      </c>
      <c r="I75" s="147">
        <v>54</v>
      </c>
      <c r="J75" s="148">
        <v>47</v>
      </c>
      <c r="K75" s="51">
        <f>I75+J75-E75</f>
        <v>101</v>
      </c>
      <c r="L75" s="147">
        <v>50</v>
      </c>
      <c r="M75" s="135">
        <v>50</v>
      </c>
      <c r="N75" s="51">
        <f>L75+M75-E75</f>
        <v>100</v>
      </c>
      <c r="O75" s="20">
        <f t="shared" ref="O75:O106" si="14">H75+K75+N75</f>
        <v>314</v>
      </c>
    </row>
    <row r="76" spans="2:15" x14ac:dyDescent="0.25">
      <c r="B76" s="40">
        <v>9</v>
      </c>
      <c r="C76" s="118" t="s">
        <v>150</v>
      </c>
      <c r="D76" s="64" t="s">
        <v>74</v>
      </c>
      <c r="E76" s="40">
        <v>0</v>
      </c>
      <c r="F76" s="147">
        <v>51</v>
      </c>
      <c r="G76" s="171">
        <v>50</v>
      </c>
      <c r="H76" s="46">
        <f t="shared" si="12"/>
        <v>101</v>
      </c>
      <c r="I76" s="147">
        <v>47</v>
      </c>
      <c r="J76" s="148">
        <v>57</v>
      </c>
      <c r="K76" s="51">
        <f>I76+J76</f>
        <v>104</v>
      </c>
      <c r="L76" s="147">
        <v>50</v>
      </c>
      <c r="M76" s="148">
        <v>60</v>
      </c>
      <c r="N76" s="30">
        <f>M76+L76</f>
        <v>110</v>
      </c>
      <c r="O76" s="20">
        <f t="shared" si="14"/>
        <v>315</v>
      </c>
    </row>
    <row r="77" spans="2:15" x14ac:dyDescent="0.25">
      <c r="B77" s="40">
        <v>10</v>
      </c>
      <c r="C77" s="215" t="s">
        <v>131</v>
      </c>
      <c r="D77" s="62" t="s">
        <v>74</v>
      </c>
      <c r="E77" s="90">
        <v>0</v>
      </c>
      <c r="F77" s="147">
        <v>58</v>
      </c>
      <c r="G77" s="148">
        <v>54</v>
      </c>
      <c r="H77" s="46">
        <f t="shared" si="12"/>
        <v>112</v>
      </c>
      <c r="I77" s="147">
        <v>53</v>
      </c>
      <c r="J77" s="148">
        <v>55</v>
      </c>
      <c r="K77" s="51">
        <f>I77+J77-E77</f>
        <v>108</v>
      </c>
      <c r="L77" s="147">
        <v>45</v>
      </c>
      <c r="M77" s="135">
        <v>52</v>
      </c>
      <c r="N77" s="51">
        <f>L77+M77-E77</f>
        <v>97</v>
      </c>
      <c r="O77" s="20">
        <f t="shared" si="14"/>
        <v>317</v>
      </c>
    </row>
    <row r="78" spans="2:15" x14ac:dyDescent="0.25">
      <c r="B78" s="40">
        <v>11</v>
      </c>
      <c r="C78" s="44" t="s">
        <v>51</v>
      </c>
      <c r="D78" s="62" t="s">
        <v>53</v>
      </c>
      <c r="E78" s="40">
        <v>0</v>
      </c>
      <c r="F78" s="147">
        <v>60</v>
      </c>
      <c r="G78" s="171">
        <v>50</v>
      </c>
      <c r="H78" s="46">
        <f t="shared" si="12"/>
        <v>110</v>
      </c>
      <c r="I78" s="147">
        <v>52</v>
      </c>
      <c r="J78" s="148">
        <v>50</v>
      </c>
      <c r="K78" s="51">
        <f>I78+J78</f>
        <v>102</v>
      </c>
      <c r="L78" s="147">
        <v>53</v>
      </c>
      <c r="M78" s="148">
        <v>53</v>
      </c>
      <c r="N78" s="30">
        <f>M78+L78</f>
        <v>106</v>
      </c>
      <c r="O78" s="20">
        <f t="shared" si="14"/>
        <v>318</v>
      </c>
    </row>
    <row r="79" spans="2:15" x14ac:dyDescent="0.25">
      <c r="B79" s="40">
        <v>12</v>
      </c>
      <c r="C79" s="156" t="s">
        <v>83</v>
      </c>
      <c r="D79" s="63" t="s">
        <v>53</v>
      </c>
      <c r="E79" s="40">
        <v>0</v>
      </c>
      <c r="F79" s="147">
        <v>48</v>
      </c>
      <c r="G79" s="171">
        <v>56</v>
      </c>
      <c r="H79" s="46">
        <f t="shared" si="12"/>
        <v>104</v>
      </c>
      <c r="I79" s="147">
        <v>55</v>
      </c>
      <c r="J79" s="148">
        <v>54</v>
      </c>
      <c r="K79" s="51">
        <f>I79+J79</f>
        <v>109</v>
      </c>
      <c r="L79" s="147">
        <v>54</v>
      </c>
      <c r="M79" s="148">
        <v>51</v>
      </c>
      <c r="N79" s="30">
        <f>M79+L79</f>
        <v>105</v>
      </c>
      <c r="O79" s="20">
        <f t="shared" si="14"/>
        <v>318</v>
      </c>
    </row>
    <row r="80" spans="2:15" x14ac:dyDescent="0.25">
      <c r="B80" s="40">
        <v>13</v>
      </c>
      <c r="C80" s="41" t="s">
        <v>162</v>
      </c>
      <c r="D80" s="64" t="s">
        <v>74</v>
      </c>
      <c r="E80" s="40">
        <v>0</v>
      </c>
      <c r="F80" s="147">
        <v>51</v>
      </c>
      <c r="G80" s="171">
        <v>54</v>
      </c>
      <c r="H80" s="46">
        <f t="shared" si="12"/>
        <v>105</v>
      </c>
      <c r="I80" s="147">
        <v>54</v>
      </c>
      <c r="J80" s="148">
        <v>53</v>
      </c>
      <c r="K80" s="51">
        <f>I80+J80</f>
        <v>107</v>
      </c>
      <c r="L80" s="147">
        <v>50</v>
      </c>
      <c r="M80" s="148">
        <v>57</v>
      </c>
      <c r="N80" s="30">
        <f>M80+L80</f>
        <v>107</v>
      </c>
      <c r="O80" s="20">
        <f t="shared" si="14"/>
        <v>319</v>
      </c>
    </row>
    <row r="81" spans="2:15" x14ac:dyDescent="0.25">
      <c r="B81" s="40">
        <v>14</v>
      </c>
      <c r="C81" s="118" t="s">
        <v>163</v>
      </c>
      <c r="D81" s="64" t="s">
        <v>74</v>
      </c>
      <c r="E81" s="40">
        <v>0</v>
      </c>
      <c r="F81" s="147">
        <v>51</v>
      </c>
      <c r="G81" s="171">
        <v>51</v>
      </c>
      <c r="H81" s="46">
        <f t="shared" si="12"/>
        <v>102</v>
      </c>
      <c r="I81" s="147">
        <v>55</v>
      </c>
      <c r="J81" s="148">
        <v>56</v>
      </c>
      <c r="K81" s="51">
        <f>I81+J81</f>
        <v>111</v>
      </c>
      <c r="L81" s="147">
        <v>55</v>
      </c>
      <c r="M81" s="148">
        <v>52</v>
      </c>
      <c r="N81" s="30">
        <f>M81+L81</f>
        <v>107</v>
      </c>
      <c r="O81" s="20">
        <f t="shared" si="14"/>
        <v>320</v>
      </c>
    </row>
    <row r="82" spans="2:15" x14ac:dyDescent="0.25">
      <c r="B82" s="40">
        <v>15</v>
      </c>
      <c r="C82" s="41" t="s">
        <v>129</v>
      </c>
      <c r="D82" s="64" t="s">
        <v>72</v>
      </c>
      <c r="E82" s="64">
        <v>0</v>
      </c>
      <c r="F82" s="147">
        <v>54</v>
      </c>
      <c r="G82" s="148">
        <v>55</v>
      </c>
      <c r="H82" s="46">
        <f t="shared" si="12"/>
        <v>109</v>
      </c>
      <c r="I82" s="147">
        <v>56</v>
      </c>
      <c r="J82" s="148">
        <v>57</v>
      </c>
      <c r="K82" s="51">
        <f>I82+J82-E82</f>
        <v>113</v>
      </c>
      <c r="L82" s="147">
        <v>46</v>
      </c>
      <c r="M82" s="135">
        <v>53</v>
      </c>
      <c r="N82" s="51">
        <f>L82+M82-E82</f>
        <v>99</v>
      </c>
      <c r="O82" s="20">
        <f t="shared" si="14"/>
        <v>321</v>
      </c>
    </row>
    <row r="83" spans="2:15" x14ac:dyDescent="0.25">
      <c r="B83" s="40">
        <v>16</v>
      </c>
      <c r="C83" s="214" t="s">
        <v>138</v>
      </c>
      <c r="D83" s="62" t="s">
        <v>71</v>
      </c>
      <c r="E83" s="62">
        <v>0</v>
      </c>
      <c r="F83" s="147">
        <v>48</v>
      </c>
      <c r="G83" s="148">
        <v>54</v>
      </c>
      <c r="H83" s="46">
        <f t="shared" si="12"/>
        <v>102</v>
      </c>
      <c r="I83" s="147">
        <v>55</v>
      </c>
      <c r="J83" s="148">
        <v>58</v>
      </c>
      <c r="K83" s="51">
        <f>I83+J83-E83</f>
        <v>113</v>
      </c>
      <c r="L83" s="147">
        <v>56</v>
      </c>
      <c r="M83" s="135">
        <v>52</v>
      </c>
      <c r="N83" s="51">
        <f>L83+M83-E83</f>
        <v>108</v>
      </c>
      <c r="O83" s="20">
        <f t="shared" si="14"/>
        <v>323</v>
      </c>
    </row>
    <row r="84" spans="2:15" x14ac:dyDescent="0.25">
      <c r="B84" s="40">
        <v>17</v>
      </c>
      <c r="C84" s="40" t="s">
        <v>105</v>
      </c>
      <c r="D84" s="63" t="s">
        <v>64</v>
      </c>
      <c r="E84" s="40">
        <v>0</v>
      </c>
      <c r="F84" s="147">
        <v>55</v>
      </c>
      <c r="G84" s="171">
        <v>55</v>
      </c>
      <c r="H84" s="46">
        <f t="shared" si="12"/>
        <v>110</v>
      </c>
      <c r="I84" s="147">
        <v>58</v>
      </c>
      <c r="J84" s="148">
        <v>55</v>
      </c>
      <c r="K84" s="51">
        <f t="shared" ref="K84:K121" si="15">I84+J84</f>
        <v>113</v>
      </c>
      <c r="L84" s="147">
        <v>49</v>
      </c>
      <c r="M84" s="148">
        <v>51</v>
      </c>
      <c r="N84" s="30">
        <f t="shared" ref="N84:N116" si="16">M84+L84</f>
        <v>100</v>
      </c>
      <c r="O84" s="20">
        <f t="shared" si="14"/>
        <v>323</v>
      </c>
    </row>
    <row r="85" spans="2:15" x14ac:dyDescent="0.25">
      <c r="B85" s="40">
        <v>18</v>
      </c>
      <c r="C85" s="40" t="s">
        <v>175</v>
      </c>
      <c r="D85" s="40" t="s">
        <v>53</v>
      </c>
      <c r="E85" s="40">
        <v>0</v>
      </c>
      <c r="F85" s="147">
        <v>53</v>
      </c>
      <c r="G85" s="148">
        <v>53</v>
      </c>
      <c r="H85" s="46">
        <f t="shared" si="12"/>
        <v>106</v>
      </c>
      <c r="I85" s="147">
        <v>55</v>
      </c>
      <c r="J85" s="148">
        <v>55</v>
      </c>
      <c r="K85" s="51">
        <f t="shared" si="15"/>
        <v>110</v>
      </c>
      <c r="L85" s="147">
        <v>52</v>
      </c>
      <c r="M85" s="148">
        <v>55</v>
      </c>
      <c r="N85" s="30">
        <f t="shared" si="16"/>
        <v>107</v>
      </c>
      <c r="O85" s="20">
        <f t="shared" si="14"/>
        <v>323</v>
      </c>
    </row>
    <row r="86" spans="2:15" x14ac:dyDescent="0.25">
      <c r="B86" s="40">
        <v>19</v>
      </c>
      <c r="C86" s="41" t="s">
        <v>89</v>
      </c>
      <c r="D86" s="40" t="s">
        <v>78</v>
      </c>
      <c r="E86" s="40">
        <v>0</v>
      </c>
      <c r="F86" s="147">
        <v>52</v>
      </c>
      <c r="G86" s="148">
        <v>54</v>
      </c>
      <c r="H86" s="46">
        <f t="shared" si="12"/>
        <v>106</v>
      </c>
      <c r="I86" s="147">
        <v>59</v>
      </c>
      <c r="J86" s="148">
        <v>50</v>
      </c>
      <c r="K86" s="51">
        <f t="shared" si="15"/>
        <v>109</v>
      </c>
      <c r="L86" s="3">
        <v>56</v>
      </c>
      <c r="M86" s="135">
        <v>53</v>
      </c>
      <c r="N86" s="30">
        <f t="shared" si="16"/>
        <v>109</v>
      </c>
      <c r="O86" s="20">
        <f t="shared" si="14"/>
        <v>324</v>
      </c>
    </row>
    <row r="87" spans="2:15" x14ac:dyDescent="0.25">
      <c r="B87" s="40">
        <v>20</v>
      </c>
      <c r="C87" s="157" t="s">
        <v>86</v>
      </c>
      <c r="D87" s="63" t="s">
        <v>53</v>
      </c>
      <c r="E87" s="40">
        <v>0</v>
      </c>
      <c r="F87" s="147">
        <v>50</v>
      </c>
      <c r="G87" s="171">
        <v>62</v>
      </c>
      <c r="H87" s="46">
        <f t="shared" si="12"/>
        <v>112</v>
      </c>
      <c r="I87" s="147">
        <v>57</v>
      </c>
      <c r="J87" s="148">
        <v>58</v>
      </c>
      <c r="K87" s="51">
        <f t="shared" si="15"/>
        <v>115</v>
      </c>
      <c r="L87" s="147">
        <v>51</v>
      </c>
      <c r="M87" s="148">
        <v>47</v>
      </c>
      <c r="N87" s="30">
        <f t="shared" si="16"/>
        <v>98</v>
      </c>
      <c r="O87" s="20">
        <f t="shared" si="14"/>
        <v>325</v>
      </c>
    </row>
    <row r="88" spans="2:15" x14ac:dyDescent="0.25">
      <c r="B88" s="40">
        <v>21</v>
      </c>
      <c r="C88" s="127" t="s">
        <v>80</v>
      </c>
      <c r="D88" s="59" t="s">
        <v>74</v>
      </c>
      <c r="E88" s="40">
        <v>0</v>
      </c>
      <c r="F88" s="147">
        <v>51</v>
      </c>
      <c r="G88" s="148">
        <v>53</v>
      </c>
      <c r="H88" s="46">
        <f t="shared" si="12"/>
        <v>104</v>
      </c>
      <c r="I88" s="147">
        <v>51</v>
      </c>
      <c r="J88" s="148">
        <v>59</v>
      </c>
      <c r="K88" s="51">
        <f t="shared" si="15"/>
        <v>110</v>
      </c>
      <c r="L88" s="3">
        <v>50</v>
      </c>
      <c r="M88" s="135">
        <v>62</v>
      </c>
      <c r="N88" s="30">
        <f t="shared" si="16"/>
        <v>112</v>
      </c>
      <c r="O88" s="20">
        <f t="shared" si="14"/>
        <v>326</v>
      </c>
    </row>
    <row r="89" spans="2:15" x14ac:dyDescent="0.25">
      <c r="B89" s="40">
        <v>22</v>
      </c>
      <c r="C89" s="58" t="s">
        <v>85</v>
      </c>
      <c r="D89" s="63" t="s">
        <v>53</v>
      </c>
      <c r="E89" s="40">
        <v>0</v>
      </c>
      <c r="F89" s="147">
        <v>57</v>
      </c>
      <c r="G89" s="171">
        <v>52</v>
      </c>
      <c r="H89" s="46">
        <f t="shared" si="12"/>
        <v>109</v>
      </c>
      <c r="I89" s="147">
        <v>55</v>
      </c>
      <c r="J89" s="148">
        <v>56</v>
      </c>
      <c r="K89" s="51">
        <f t="shared" si="15"/>
        <v>111</v>
      </c>
      <c r="L89" s="147">
        <v>50</v>
      </c>
      <c r="M89" s="148">
        <v>57</v>
      </c>
      <c r="N89" s="30">
        <f t="shared" si="16"/>
        <v>107</v>
      </c>
      <c r="O89" s="20">
        <f t="shared" si="14"/>
        <v>327</v>
      </c>
    </row>
    <row r="90" spans="2:15" x14ac:dyDescent="0.25">
      <c r="B90" s="40">
        <v>23</v>
      </c>
      <c r="C90" s="57" t="s">
        <v>100</v>
      </c>
      <c r="D90" s="64" t="s">
        <v>78</v>
      </c>
      <c r="E90" s="40">
        <v>0</v>
      </c>
      <c r="F90" s="147">
        <v>51</v>
      </c>
      <c r="G90" s="171">
        <v>57</v>
      </c>
      <c r="H90" s="46">
        <f t="shared" si="12"/>
        <v>108</v>
      </c>
      <c r="I90" s="147">
        <v>53</v>
      </c>
      <c r="J90" s="148">
        <v>61</v>
      </c>
      <c r="K90" s="51">
        <f t="shared" si="15"/>
        <v>114</v>
      </c>
      <c r="L90" s="147">
        <v>49</v>
      </c>
      <c r="M90" s="148">
        <v>57</v>
      </c>
      <c r="N90" s="30">
        <f t="shared" si="16"/>
        <v>106</v>
      </c>
      <c r="O90" s="20">
        <f t="shared" si="14"/>
        <v>328</v>
      </c>
    </row>
    <row r="91" spans="2:15" x14ac:dyDescent="0.25">
      <c r="B91" s="40">
        <v>24</v>
      </c>
      <c r="C91" s="44" t="s">
        <v>46</v>
      </c>
      <c r="D91" s="62" t="s">
        <v>53</v>
      </c>
      <c r="E91" s="40">
        <v>0</v>
      </c>
      <c r="F91" s="147">
        <v>55</v>
      </c>
      <c r="G91" s="171">
        <v>58</v>
      </c>
      <c r="H91" s="46">
        <f t="shared" si="12"/>
        <v>113</v>
      </c>
      <c r="I91" s="147">
        <v>53</v>
      </c>
      <c r="J91" s="148">
        <v>56</v>
      </c>
      <c r="K91" s="51">
        <f t="shared" si="15"/>
        <v>109</v>
      </c>
      <c r="L91" s="147">
        <v>52</v>
      </c>
      <c r="M91" s="148">
        <v>54</v>
      </c>
      <c r="N91" s="30">
        <f t="shared" si="16"/>
        <v>106</v>
      </c>
      <c r="O91" s="20">
        <f t="shared" si="14"/>
        <v>328</v>
      </c>
    </row>
    <row r="92" spans="2:15" x14ac:dyDescent="0.25">
      <c r="B92" s="40">
        <v>25</v>
      </c>
      <c r="C92" s="120" t="s">
        <v>50</v>
      </c>
      <c r="D92" s="62" t="s">
        <v>53</v>
      </c>
      <c r="E92" s="40">
        <v>0</v>
      </c>
      <c r="F92" s="147">
        <v>51</v>
      </c>
      <c r="G92" s="171">
        <v>54</v>
      </c>
      <c r="H92" s="46">
        <f t="shared" si="12"/>
        <v>105</v>
      </c>
      <c r="I92" s="147">
        <v>58</v>
      </c>
      <c r="J92" s="148">
        <v>55</v>
      </c>
      <c r="K92" s="51">
        <f t="shared" si="15"/>
        <v>113</v>
      </c>
      <c r="L92" s="147">
        <v>56</v>
      </c>
      <c r="M92" s="148">
        <v>55</v>
      </c>
      <c r="N92" s="30">
        <f t="shared" si="16"/>
        <v>111</v>
      </c>
      <c r="O92" s="20">
        <f t="shared" si="14"/>
        <v>329</v>
      </c>
    </row>
    <row r="93" spans="2:15" x14ac:dyDescent="0.25">
      <c r="B93" s="40">
        <v>26</v>
      </c>
      <c r="C93" s="57" t="s">
        <v>164</v>
      </c>
      <c r="D93" s="62" t="s">
        <v>71</v>
      </c>
      <c r="E93" s="40">
        <v>0</v>
      </c>
      <c r="F93" s="147">
        <v>48</v>
      </c>
      <c r="G93" s="171">
        <v>58</v>
      </c>
      <c r="H93" s="46">
        <f t="shared" ref="H93:H124" si="17">G93+F93-E93</f>
        <v>106</v>
      </c>
      <c r="I93" s="147">
        <v>54</v>
      </c>
      <c r="J93" s="148">
        <v>60</v>
      </c>
      <c r="K93" s="51">
        <f t="shared" si="15"/>
        <v>114</v>
      </c>
      <c r="L93" s="147">
        <v>53</v>
      </c>
      <c r="M93" s="148">
        <v>57</v>
      </c>
      <c r="N93" s="30">
        <f t="shared" si="16"/>
        <v>110</v>
      </c>
      <c r="O93" s="20">
        <f t="shared" si="14"/>
        <v>330</v>
      </c>
    </row>
    <row r="94" spans="2:15" x14ac:dyDescent="0.25">
      <c r="B94" s="40">
        <v>27</v>
      </c>
      <c r="C94" s="40" t="s">
        <v>94</v>
      </c>
      <c r="D94" s="98" t="s">
        <v>64</v>
      </c>
      <c r="E94" s="40">
        <v>0</v>
      </c>
      <c r="F94" s="147">
        <v>52</v>
      </c>
      <c r="G94" s="148">
        <v>58</v>
      </c>
      <c r="H94" s="46">
        <f t="shared" si="17"/>
        <v>110</v>
      </c>
      <c r="I94" s="147">
        <v>54</v>
      </c>
      <c r="J94" s="148">
        <v>56</v>
      </c>
      <c r="K94" s="51">
        <f t="shared" si="15"/>
        <v>110</v>
      </c>
      <c r="L94" s="3">
        <v>57</v>
      </c>
      <c r="M94" s="135">
        <v>54</v>
      </c>
      <c r="N94" s="172">
        <f t="shared" si="16"/>
        <v>111</v>
      </c>
      <c r="O94" s="20">
        <f t="shared" si="14"/>
        <v>331</v>
      </c>
    </row>
    <row r="95" spans="2:15" x14ac:dyDescent="0.25">
      <c r="B95" s="40">
        <v>28</v>
      </c>
      <c r="C95" s="40" t="s">
        <v>177</v>
      </c>
      <c r="D95" s="40" t="s">
        <v>53</v>
      </c>
      <c r="E95" s="40">
        <v>0</v>
      </c>
      <c r="F95" s="147">
        <v>52</v>
      </c>
      <c r="G95" s="148">
        <v>58</v>
      </c>
      <c r="H95" s="46">
        <f t="shared" si="17"/>
        <v>110</v>
      </c>
      <c r="I95" s="147">
        <v>54</v>
      </c>
      <c r="J95" s="148">
        <v>56</v>
      </c>
      <c r="K95" s="51">
        <f t="shared" si="15"/>
        <v>110</v>
      </c>
      <c r="L95" s="147">
        <v>54</v>
      </c>
      <c r="M95" s="148">
        <v>57</v>
      </c>
      <c r="N95" s="30">
        <f t="shared" si="16"/>
        <v>111</v>
      </c>
      <c r="O95" s="20">
        <f t="shared" si="14"/>
        <v>331</v>
      </c>
    </row>
    <row r="96" spans="2:15" x14ac:dyDescent="0.25">
      <c r="B96" s="40">
        <v>29</v>
      </c>
      <c r="C96" s="57" t="s">
        <v>160</v>
      </c>
      <c r="D96" s="62" t="s">
        <v>71</v>
      </c>
      <c r="E96" s="40">
        <v>0</v>
      </c>
      <c r="F96" s="147">
        <v>53</v>
      </c>
      <c r="G96" s="171">
        <v>58</v>
      </c>
      <c r="H96" s="46">
        <f t="shared" si="17"/>
        <v>111</v>
      </c>
      <c r="I96" s="147">
        <v>61</v>
      </c>
      <c r="J96" s="148">
        <v>55</v>
      </c>
      <c r="K96" s="51">
        <f t="shared" si="15"/>
        <v>116</v>
      </c>
      <c r="L96" s="147">
        <v>55</v>
      </c>
      <c r="M96" s="148">
        <v>51</v>
      </c>
      <c r="N96" s="30">
        <f t="shared" si="16"/>
        <v>106</v>
      </c>
      <c r="O96" s="20">
        <f t="shared" si="14"/>
        <v>333</v>
      </c>
    </row>
    <row r="97" spans="2:15" x14ac:dyDescent="0.25">
      <c r="B97" s="40">
        <v>30</v>
      </c>
      <c r="C97" s="59" t="s">
        <v>158</v>
      </c>
      <c r="D97" s="59" t="s">
        <v>70</v>
      </c>
      <c r="E97" s="40">
        <v>0</v>
      </c>
      <c r="F97" s="147">
        <v>56</v>
      </c>
      <c r="G97" s="171">
        <v>57</v>
      </c>
      <c r="H97" s="46">
        <f t="shared" si="17"/>
        <v>113</v>
      </c>
      <c r="I97" s="147">
        <v>54</v>
      </c>
      <c r="J97" s="148">
        <v>52</v>
      </c>
      <c r="K97" s="51">
        <f t="shared" si="15"/>
        <v>106</v>
      </c>
      <c r="L97" s="3">
        <v>53</v>
      </c>
      <c r="M97" s="135">
        <v>61</v>
      </c>
      <c r="N97" s="30">
        <f t="shared" si="16"/>
        <v>114</v>
      </c>
      <c r="O97" s="20">
        <f t="shared" si="14"/>
        <v>333</v>
      </c>
    </row>
    <row r="98" spans="2:15" x14ac:dyDescent="0.25">
      <c r="B98" s="40">
        <v>31</v>
      </c>
      <c r="C98" s="40" t="s">
        <v>168</v>
      </c>
      <c r="D98" s="40" t="s">
        <v>74</v>
      </c>
      <c r="E98" s="40">
        <v>0</v>
      </c>
      <c r="F98" s="147">
        <v>50</v>
      </c>
      <c r="G98" s="148">
        <v>55</v>
      </c>
      <c r="H98" s="46">
        <f t="shared" si="17"/>
        <v>105</v>
      </c>
      <c r="I98" s="147">
        <v>58</v>
      </c>
      <c r="J98" s="148">
        <v>59</v>
      </c>
      <c r="K98" s="51">
        <f t="shared" si="15"/>
        <v>117</v>
      </c>
      <c r="L98" s="3">
        <v>52</v>
      </c>
      <c r="M98" s="135">
        <v>59</v>
      </c>
      <c r="N98" s="30">
        <f t="shared" si="16"/>
        <v>111</v>
      </c>
      <c r="O98" s="20">
        <f t="shared" si="14"/>
        <v>333</v>
      </c>
    </row>
    <row r="99" spans="2:15" x14ac:dyDescent="0.25">
      <c r="B99" s="40">
        <v>32</v>
      </c>
      <c r="C99" s="41" t="s">
        <v>87</v>
      </c>
      <c r="D99" s="40" t="s">
        <v>78</v>
      </c>
      <c r="E99" s="40">
        <v>0</v>
      </c>
      <c r="F99" s="147">
        <v>57</v>
      </c>
      <c r="G99" s="148">
        <v>62</v>
      </c>
      <c r="H99" s="46">
        <f t="shared" si="17"/>
        <v>119</v>
      </c>
      <c r="I99" s="147">
        <v>50</v>
      </c>
      <c r="J99" s="148">
        <v>54</v>
      </c>
      <c r="K99" s="51">
        <f t="shared" si="15"/>
        <v>104</v>
      </c>
      <c r="L99" s="3">
        <v>53</v>
      </c>
      <c r="M99" s="135">
        <v>57</v>
      </c>
      <c r="N99" s="30">
        <f t="shared" si="16"/>
        <v>110</v>
      </c>
      <c r="O99" s="20">
        <f t="shared" si="14"/>
        <v>333</v>
      </c>
    </row>
    <row r="100" spans="2:15" x14ac:dyDescent="0.25">
      <c r="B100" s="40">
        <v>33</v>
      </c>
      <c r="C100" s="40" t="s">
        <v>176</v>
      </c>
      <c r="D100" s="40" t="s">
        <v>53</v>
      </c>
      <c r="E100" s="40">
        <v>0</v>
      </c>
      <c r="F100" s="147">
        <v>55</v>
      </c>
      <c r="G100" s="148">
        <v>56</v>
      </c>
      <c r="H100" s="46">
        <f t="shared" si="17"/>
        <v>111</v>
      </c>
      <c r="I100" s="147">
        <v>55</v>
      </c>
      <c r="J100" s="148">
        <v>60</v>
      </c>
      <c r="K100" s="51">
        <f t="shared" si="15"/>
        <v>115</v>
      </c>
      <c r="L100" s="147">
        <v>52</v>
      </c>
      <c r="M100" s="148">
        <v>55</v>
      </c>
      <c r="N100" s="30">
        <f t="shared" si="16"/>
        <v>107</v>
      </c>
      <c r="O100" s="20">
        <f t="shared" si="14"/>
        <v>333</v>
      </c>
    </row>
    <row r="101" spans="2:15" x14ac:dyDescent="0.25">
      <c r="B101" s="40">
        <v>34</v>
      </c>
      <c r="C101" s="40" t="s">
        <v>93</v>
      </c>
      <c r="D101" s="170" t="s">
        <v>64</v>
      </c>
      <c r="E101" s="40">
        <v>0</v>
      </c>
      <c r="F101" s="147">
        <v>57</v>
      </c>
      <c r="G101" s="148">
        <v>51</v>
      </c>
      <c r="H101" s="46">
        <f t="shared" si="17"/>
        <v>108</v>
      </c>
      <c r="I101" s="147">
        <v>57</v>
      </c>
      <c r="J101" s="148">
        <v>58</v>
      </c>
      <c r="K101" s="51">
        <f t="shared" si="15"/>
        <v>115</v>
      </c>
      <c r="L101" s="3">
        <v>55</v>
      </c>
      <c r="M101" s="135">
        <v>57</v>
      </c>
      <c r="N101" s="30">
        <f t="shared" si="16"/>
        <v>112</v>
      </c>
      <c r="O101" s="20">
        <f t="shared" si="14"/>
        <v>335</v>
      </c>
    </row>
    <row r="102" spans="2:15" x14ac:dyDescent="0.25">
      <c r="B102" s="40">
        <v>35</v>
      </c>
      <c r="C102" s="41" t="s">
        <v>90</v>
      </c>
      <c r="D102" s="40" t="s">
        <v>78</v>
      </c>
      <c r="E102" s="40">
        <v>0</v>
      </c>
      <c r="F102" s="147">
        <v>56</v>
      </c>
      <c r="G102" s="148">
        <v>58</v>
      </c>
      <c r="H102" s="46">
        <f t="shared" si="17"/>
        <v>114</v>
      </c>
      <c r="I102" s="147">
        <v>56</v>
      </c>
      <c r="J102" s="148">
        <v>61</v>
      </c>
      <c r="K102" s="51">
        <f t="shared" si="15"/>
        <v>117</v>
      </c>
      <c r="L102" s="3">
        <v>54</v>
      </c>
      <c r="M102" s="135">
        <v>52</v>
      </c>
      <c r="N102" s="30">
        <f t="shared" si="16"/>
        <v>106</v>
      </c>
      <c r="O102" s="20">
        <f t="shared" si="14"/>
        <v>337</v>
      </c>
    </row>
    <row r="103" spans="2:15" ht="15.75" thickBot="1" x14ac:dyDescent="0.3">
      <c r="B103" s="43">
        <v>36</v>
      </c>
      <c r="C103" s="43" t="s">
        <v>103</v>
      </c>
      <c r="D103" s="250" t="s">
        <v>64</v>
      </c>
      <c r="E103" s="43">
        <v>0</v>
      </c>
      <c r="F103" s="149">
        <v>55</v>
      </c>
      <c r="G103" s="175">
        <v>57</v>
      </c>
      <c r="H103" s="47">
        <f t="shared" si="17"/>
        <v>112</v>
      </c>
      <c r="I103" s="149">
        <v>57</v>
      </c>
      <c r="J103" s="150">
        <v>57</v>
      </c>
      <c r="K103" s="54">
        <f t="shared" si="15"/>
        <v>114</v>
      </c>
      <c r="L103" s="149">
        <v>56</v>
      </c>
      <c r="M103" s="150">
        <v>59</v>
      </c>
      <c r="N103" s="255">
        <f t="shared" si="16"/>
        <v>115</v>
      </c>
      <c r="O103" s="21">
        <f t="shared" si="14"/>
        <v>341</v>
      </c>
    </row>
    <row r="104" spans="2:15" x14ac:dyDescent="0.25">
      <c r="B104" s="42">
        <v>1</v>
      </c>
      <c r="C104" s="117" t="s">
        <v>190</v>
      </c>
      <c r="D104" s="167" t="s">
        <v>74</v>
      </c>
      <c r="E104" s="42">
        <v>0</v>
      </c>
      <c r="F104" s="145">
        <v>59</v>
      </c>
      <c r="G104" s="174">
        <v>60</v>
      </c>
      <c r="H104" s="45">
        <f t="shared" si="17"/>
        <v>119</v>
      </c>
      <c r="I104" s="145">
        <v>53</v>
      </c>
      <c r="J104" s="146">
        <v>56</v>
      </c>
      <c r="K104" s="49">
        <f t="shared" si="15"/>
        <v>109</v>
      </c>
      <c r="L104" s="145">
        <v>52</v>
      </c>
      <c r="M104" s="146">
        <v>66</v>
      </c>
      <c r="N104" s="29">
        <f t="shared" si="16"/>
        <v>118</v>
      </c>
      <c r="O104" s="19">
        <f t="shared" si="14"/>
        <v>346</v>
      </c>
    </row>
    <row r="105" spans="2:15" x14ac:dyDescent="0.25">
      <c r="B105" s="40">
        <v>2</v>
      </c>
      <c r="C105" s="59" t="s">
        <v>166</v>
      </c>
      <c r="D105" s="64" t="s">
        <v>70</v>
      </c>
      <c r="E105" s="40">
        <v>0</v>
      </c>
      <c r="F105" s="147">
        <v>56</v>
      </c>
      <c r="G105" s="171">
        <v>60</v>
      </c>
      <c r="H105" s="46">
        <f t="shared" si="17"/>
        <v>116</v>
      </c>
      <c r="I105" s="147">
        <v>62</v>
      </c>
      <c r="J105" s="148">
        <v>53</v>
      </c>
      <c r="K105" s="51">
        <f t="shared" si="15"/>
        <v>115</v>
      </c>
      <c r="L105" s="147">
        <v>54</v>
      </c>
      <c r="M105" s="148">
        <v>62</v>
      </c>
      <c r="N105" s="30">
        <f t="shared" si="16"/>
        <v>116</v>
      </c>
      <c r="O105" s="20">
        <f t="shared" si="14"/>
        <v>347</v>
      </c>
    </row>
    <row r="106" spans="2:15" x14ac:dyDescent="0.25">
      <c r="B106" s="40">
        <v>3</v>
      </c>
      <c r="C106" s="41" t="s">
        <v>165</v>
      </c>
      <c r="D106" s="64" t="s">
        <v>74</v>
      </c>
      <c r="E106" s="40">
        <v>0</v>
      </c>
      <c r="F106" s="147">
        <v>53</v>
      </c>
      <c r="G106" s="171">
        <v>61</v>
      </c>
      <c r="H106" s="46">
        <f t="shared" si="17"/>
        <v>114</v>
      </c>
      <c r="I106" s="147">
        <v>60</v>
      </c>
      <c r="J106" s="148">
        <v>57</v>
      </c>
      <c r="K106" s="51">
        <f t="shared" si="15"/>
        <v>117</v>
      </c>
      <c r="L106" s="147">
        <v>58</v>
      </c>
      <c r="M106" s="148">
        <v>59</v>
      </c>
      <c r="N106" s="30">
        <f t="shared" si="16"/>
        <v>117</v>
      </c>
      <c r="O106" s="20">
        <f t="shared" si="14"/>
        <v>348</v>
      </c>
    </row>
    <row r="107" spans="2:15" x14ac:dyDescent="0.25">
      <c r="B107" s="40">
        <v>4</v>
      </c>
      <c r="C107" s="141" t="s">
        <v>99</v>
      </c>
      <c r="D107" s="64" t="s">
        <v>78</v>
      </c>
      <c r="E107" s="40">
        <v>0</v>
      </c>
      <c r="F107" s="147">
        <v>52</v>
      </c>
      <c r="G107" s="171">
        <v>62</v>
      </c>
      <c r="H107" s="46">
        <f t="shared" si="17"/>
        <v>114</v>
      </c>
      <c r="I107" s="147">
        <v>61</v>
      </c>
      <c r="J107" s="148">
        <v>58</v>
      </c>
      <c r="K107" s="51">
        <f t="shared" si="15"/>
        <v>119</v>
      </c>
      <c r="L107" s="147">
        <v>53</v>
      </c>
      <c r="M107" s="148">
        <v>63</v>
      </c>
      <c r="N107" s="30">
        <f t="shared" si="16"/>
        <v>116</v>
      </c>
      <c r="O107" s="20">
        <f t="shared" ref="O107:O138" si="18">H107+K107+N107</f>
        <v>349</v>
      </c>
    </row>
    <row r="108" spans="2:15" x14ac:dyDescent="0.25">
      <c r="B108" s="40">
        <v>5</v>
      </c>
      <c r="C108" s="127" t="s">
        <v>82</v>
      </c>
      <c r="D108" s="59" t="s">
        <v>74</v>
      </c>
      <c r="E108" s="40">
        <v>0</v>
      </c>
      <c r="F108" s="147">
        <v>54</v>
      </c>
      <c r="G108" s="148">
        <v>63</v>
      </c>
      <c r="H108" s="46">
        <f t="shared" si="17"/>
        <v>117</v>
      </c>
      <c r="I108" s="147">
        <v>54</v>
      </c>
      <c r="J108" s="148">
        <v>56</v>
      </c>
      <c r="K108" s="51">
        <f t="shared" si="15"/>
        <v>110</v>
      </c>
      <c r="L108" s="3">
        <v>57</v>
      </c>
      <c r="M108" s="135">
        <v>68</v>
      </c>
      <c r="N108" s="30">
        <f t="shared" si="16"/>
        <v>125</v>
      </c>
      <c r="O108" s="20">
        <f t="shared" si="18"/>
        <v>352</v>
      </c>
    </row>
    <row r="109" spans="2:15" x14ac:dyDescent="0.25">
      <c r="B109" s="40">
        <v>6</v>
      </c>
      <c r="C109" s="57" t="s">
        <v>101</v>
      </c>
      <c r="D109" s="59" t="s">
        <v>78</v>
      </c>
      <c r="E109" s="40">
        <v>0</v>
      </c>
      <c r="F109" s="147">
        <v>65</v>
      </c>
      <c r="G109" s="171">
        <v>52</v>
      </c>
      <c r="H109" s="46">
        <f t="shared" si="17"/>
        <v>117</v>
      </c>
      <c r="I109" s="147">
        <v>61</v>
      </c>
      <c r="J109" s="148">
        <v>63</v>
      </c>
      <c r="K109" s="51">
        <f t="shared" si="15"/>
        <v>124</v>
      </c>
      <c r="L109" s="3">
        <v>54</v>
      </c>
      <c r="M109" s="135">
        <v>58</v>
      </c>
      <c r="N109" s="30">
        <f t="shared" si="16"/>
        <v>112</v>
      </c>
      <c r="O109" s="20">
        <f t="shared" si="18"/>
        <v>353</v>
      </c>
    </row>
    <row r="110" spans="2:15" x14ac:dyDescent="0.25">
      <c r="B110" s="40">
        <v>7</v>
      </c>
      <c r="C110" s="139" t="s">
        <v>169</v>
      </c>
      <c r="D110" s="40" t="s">
        <v>73</v>
      </c>
      <c r="E110" s="40">
        <v>0</v>
      </c>
      <c r="F110" s="147">
        <v>62</v>
      </c>
      <c r="G110" s="148">
        <v>53</v>
      </c>
      <c r="H110" s="46">
        <f t="shared" si="17"/>
        <v>115</v>
      </c>
      <c r="I110" s="147">
        <v>64</v>
      </c>
      <c r="J110" s="148">
        <v>63</v>
      </c>
      <c r="K110" s="51">
        <f t="shared" si="15"/>
        <v>127</v>
      </c>
      <c r="L110" s="3">
        <v>53</v>
      </c>
      <c r="M110" s="135">
        <v>59</v>
      </c>
      <c r="N110" s="30">
        <f t="shared" si="16"/>
        <v>112</v>
      </c>
      <c r="O110" s="20">
        <f t="shared" si="18"/>
        <v>354</v>
      </c>
    </row>
    <row r="111" spans="2:15" x14ac:dyDescent="0.25">
      <c r="B111" s="40">
        <v>8</v>
      </c>
      <c r="C111" s="127" t="s">
        <v>81</v>
      </c>
      <c r="D111" s="59" t="s">
        <v>74</v>
      </c>
      <c r="E111" s="40">
        <v>0</v>
      </c>
      <c r="F111" s="147">
        <v>58</v>
      </c>
      <c r="G111" s="148">
        <v>63</v>
      </c>
      <c r="H111" s="46">
        <f t="shared" si="17"/>
        <v>121</v>
      </c>
      <c r="I111" s="147">
        <v>54</v>
      </c>
      <c r="J111" s="148">
        <v>61</v>
      </c>
      <c r="K111" s="51">
        <f t="shared" si="15"/>
        <v>115</v>
      </c>
      <c r="L111" s="3">
        <v>60</v>
      </c>
      <c r="M111" s="135">
        <v>61</v>
      </c>
      <c r="N111" s="30">
        <f t="shared" si="16"/>
        <v>121</v>
      </c>
      <c r="O111" s="20">
        <f t="shared" si="18"/>
        <v>357</v>
      </c>
    </row>
    <row r="112" spans="2:15" x14ac:dyDescent="0.25">
      <c r="B112" s="40">
        <v>9</v>
      </c>
      <c r="C112" s="124" t="s">
        <v>77</v>
      </c>
      <c r="D112" s="59" t="s">
        <v>78</v>
      </c>
      <c r="E112" s="40">
        <v>0</v>
      </c>
      <c r="F112" s="147">
        <v>59</v>
      </c>
      <c r="G112" s="148">
        <v>72</v>
      </c>
      <c r="H112" s="46">
        <f t="shared" si="17"/>
        <v>131</v>
      </c>
      <c r="I112" s="147">
        <v>54</v>
      </c>
      <c r="J112" s="148">
        <v>57</v>
      </c>
      <c r="K112" s="51">
        <f t="shared" si="15"/>
        <v>111</v>
      </c>
      <c r="L112" s="3">
        <v>62</v>
      </c>
      <c r="M112" s="135">
        <v>56</v>
      </c>
      <c r="N112" s="30">
        <f t="shared" si="16"/>
        <v>118</v>
      </c>
      <c r="O112" s="20">
        <f t="shared" si="18"/>
        <v>360</v>
      </c>
    </row>
    <row r="113" spans="2:15" x14ac:dyDescent="0.25">
      <c r="B113" s="40">
        <v>10</v>
      </c>
      <c r="C113" s="140" t="s">
        <v>170</v>
      </c>
      <c r="D113" s="140" t="s">
        <v>71</v>
      </c>
      <c r="E113" s="40">
        <v>0</v>
      </c>
      <c r="F113" s="147">
        <v>58</v>
      </c>
      <c r="G113" s="148">
        <v>62</v>
      </c>
      <c r="H113" s="46">
        <f t="shared" si="17"/>
        <v>120</v>
      </c>
      <c r="I113" s="147">
        <v>64</v>
      </c>
      <c r="J113" s="148">
        <v>54</v>
      </c>
      <c r="K113" s="51">
        <f t="shared" si="15"/>
        <v>118</v>
      </c>
      <c r="L113" s="3">
        <v>64</v>
      </c>
      <c r="M113" s="135">
        <v>60</v>
      </c>
      <c r="N113" s="30">
        <f t="shared" si="16"/>
        <v>124</v>
      </c>
      <c r="O113" s="20">
        <f t="shared" si="18"/>
        <v>362</v>
      </c>
    </row>
    <row r="114" spans="2:15" x14ac:dyDescent="0.25">
      <c r="B114" s="40">
        <v>11</v>
      </c>
      <c r="C114" s="57" t="s">
        <v>157</v>
      </c>
      <c r="D114" s="62" t="s">
        <v>71</v>
      </c>
      <c r="E114" s="40">
        <v>0</v>
      </c>
      <c r="F114" s="147">
        <v>59</v>
      </c>
      <c r="G114" s="171">
        <v>69</v>
      </c>
      <c r="H114" s="46">
        <f t="shared" si="17"/>
        <v>128</v>
      </c>
      <c r="I114" s="147">
        <v>62</v>
      </c>
      <c r="J114" s="148">
        <v>58</v>
      </c>
      <c r="K114" s="51">
        <f t="shared" si="15"/>
        <v>120</v>
      </c>
      <c r="L114" s="147">
        <v>59</v>
      </c>
      <c r="M114" s="148">
        <v>56</v>
      </c>
      <c r="N114" s="30">
        <f t="shared" si="16"/>
        <v>115</v>
      </c>
      <c r="O114" s="20">
        <f t="shared" si="18"/>
        <v>363</v>
      </c>
    </row>
    <row r="115" spans="2:15" x14ac:dyDescent="0.25">
      <c r="B115" s="40">
        <v>12</v>
      </c>
      <c r="C115" s="40" t="s">
        <v>92</v>
      </c>
      <c r="D115" s="98" t="s">
        <v>64</v>
      </c>
      <c r="E115" s="40">
        <v>0</v>
      </c>
      <c r="F115" s="147">
        <v>59</v>
      </c>
      <c r="G115" s="148">
        <v>54</v>
      </c>
      <c r="H115" s="46">
        <f t="shared" si="17"/>
        <v>113</v>
      </c>
      <c r="I115" s="147">
        <v>59</v>
      </c>
      <c r="J115" s="148">
        <v>62</v>
      </c>
      <c r="K115" s="51">
        <f t="shared" si="15"/>
        <v>121</v>
      </c>
      <c r="L115" s="3">
        <v>61</v>
      </c>
      <c r="M115" s="135">
        <v>69</v>
      </c>
      <c r="N115" s="30">
        <f t="shared" si="16"/>
        <v>130</v>
      </c>
      <c r="O115" s="20">
        <f t="shared" si="18"/>
        <v>364</v>
      </c>
    </row>
    <row r="116" spans="2:15" x14ac:dyDescent="0.25">
      <c r="B116" s="40">
        <v>13</v>
      </c>
      <c r="C116" s="59" t="s">
        <v>79</v>
      </c>
      <c r="D116" s="39" t="s">
        <v>70</v>
      </c>
      <c r="E116" s="40">
        <v>0</v>
      </c>
      <c r="F116" s="147">
        <v>58</v>
      </c>
      <c r="G116" s="148">
        <v>60</v>
      </c>
      <c r="H116" s="46">
        <f t="shared" si="17"/>
        <v>118</v>
      </c>
      <c r="I116" s="147">
        <v>57</v>
      </c>
      <c r="J116" s="148">
        <v>65</v>
      </c>
      <c r="K116" s="51">
        <f t="shared" si="15"/>
        <v>122</v>
      </c>
      <c r="L116" s="3">
        <v>66</v>
      </c>
      <c r="M116" s="135">
        <v>58</v>
      </c>
      <c r="N116" s="30">
        <f t="shared" si="16"/>
        <v>124</v>
      </c>
      <c r="O116" s="20">
        <f t="shared" si="18"/>
        <v>364</v>
      </c>
    </row>
    <row r="117" spans="2:15" x14ac:dyDescent="0.25">
      <c r="B117" s="40">
        <v>14</v>
      </c>
      <c r="C117" s="168" t="s">
        <v>69</v>
      </c>
      <c r="D117" s="39" t="s">
        <v>64</v>
      </c>
      <c r="E117" s="40">
        <v>0</v>
      </c>
      <c r="F117" s="147">
        <v>57</v>
      </c>
      <c r="G117" s="148">
        <v>63</v>
      </c>
      <c r="H117" s="46">
        <f t="shared" si="17"/>
        <v>120</v>
      </c>
      <c r="I117" s="147">
        <v>62</v>
      </c>
      <c r="J117" s="148">
        <v>65</v>
      </c>
      <c r="K117" s="51">
        <f t="shared" si="15"/>
        <v>127</v>
      </c>
      <c r="L117" s="3">
        <v>58</v>
      </c>
      <c r="M117" s="135">
        <v>59</v>
      </c>
      <c r="N117" s="30">
        <f>(M117+L117-E117)</f>
        <v>117</v>
      </c>
      <c r="O117" s="20">
        <f t="shared" si="18"/>
        <v>364</v>
      </c>
    </row>
    <row r="118" spans="2:15" x14ac:dyDescent="0.25">
      <c r="B118" s="40">
        <v>15</v>
      </c>
      <c r="C118" s="169" t="s">
        <v>76</v>
      </c>
      <c r="D118" s="59" t="s">
        <v>78</v>
      </c>
      <c r="E118" s="40">
        <v>0</v>
      </c>
      <c r="F118" s="147">
        <v>60</v>
      </c>
      <c r="G118" s="148">
        <v>64</v>
      </c>
      <c r="H118" s="46">
        <f t="shared" si="17"/>
        <v>124</v>
      </c>
      <c r="I118" s="147">
        <v>60</v>
      </c>
      <c r="J118" s="148">
        <v>59</v>
      </c>
      <c r="K118" s="51">
        <f t="shared" si="15"/>
        <v>119</v>
      </c>
      <c r="L118" s="3">
        <v>63</v>
      </c>
      <c r="M118" s="135">
        <v>59</v>
      </c>
      <c r="N118" s="30">
        <f>M118+L118</f>
        <v>122</v>
      </c>
      <c r="O118" s="20">
        <f t="shared" si="18"/>
        <v>365</v>
      </c>
    </row>
    <row r="119" spans="2:15" x14ac:dyDescent="0.25">
      <c r="B119" s="40">
        <v>16</v>
      </c>
      <c r="C119" s="140" t="s">
        <v>174</v>
      </c>
      <c r="D119" s="140" t="s">
        <v>71</v>
      </c>
      <c r="E119" s="40">
        <v>0</v>
      </c>
      <c r="F119" s="147">
        <v>61</v>
      </c>
      <c r="G119" s="148">
        <v>63</v>
      </c>
      <c r="H119" s="46">
        <f t="shared" si="17"/>
        <v>124</v>
      </c>
      <c r="I119" s="147">
        <v>62</v>
      </c>
      <c r="J119" s="148">
        <v>57</v>
      </c>
      <c r="K119" s="51">
        <f t="shared" si="15"/>
        <v>119</v>
      </c>
      <c r="L119" s="3">
        <v>63</v>
      </c>
      <c r="M119" s="135">
        <v>61</v>
      </c>
      <c r="N119" s="30">
        <f>M119+L119</f>
        <v>124</v>
      </c>
      <c r="O119" s="20">
        <f t="shared" si="18"/>
        <v>367</v>
      </c>
    </row>
    <row r="120" spans="2:15" x14ac:dyDescent="0.25">
      <c r="B120" s="40">
        <v>17</v>
      </c>
      <c r="C120" s="40" t="s">
        <v>91</v>
      </c>
      <c r="D120" s="98" t="s">
        <v>64</v>
      </c>
      <c r="E120" s="40">
        <v>0</v>
      </c>
      <c r="F120" s="147">
        <v>54</v>
      </c>
      <c r="G120" s="148">
        <v>70</v>
      </c>
      <c r="H120" s="46">
        <f t="shared" si="17"/>
        <v>124</v>
      </c>
      <c r="I120" s="147">
        <v>63</v>
      </c>
      <c r="J120" s="148">
        <v>55</v>
      </c>
      <c r="K120" s="51">
        <f t="shared" si="15"/>
        <v>118</v>
      </c>
      <c r="L120" s="3">
        <v>59</v>
      </c>
      <c r="M120" s="135">
        <v>67</v>
      </c>
      <c r="N120" s="30">
        <f>M120+L120</f>
        <v>126</v>
      </c>
      <c r="O120" s="20">
        <f t="shared" si="18"/>
        <v>368</v>
      </c>
    </row>
    <row r="121" spans="2:15" x14ac:dyDescent="0.25">
      <c r="B121" s="40">
        <v>18</v>
      </c>
      <c r="C121" s="39" t="s">
        <v>173</v>
      </c>
      <c r="D121" s="132" t="s">
        <v>72</v>
      </c>
      <c r="E121" s="40">
        <v>0</v>
      </c>
      <c r="F121" s="147">
        <v>58</v>
      </c>
      <c r="G121" s="148">
        <v>63</v>
      </c>
      <c r="H121" s="46">
        <f t="shared" si="17"/>
        <v>121</v>
      </c>
      <c r="I121" s="147">
        <v>58</v>
      </c>
      <c r="J121" s="148">
        <v>63</v>
      </c>
      <c r="K121" s="51">
        <f t="shared" si="15"/>
        <v>121</v>
      </c>
      <c r="L121" s="3">
        <v>60</v>
      </c>
      <c r="M121" s="135">
        <v>67</v>
      </c>
      <c r="N121" s="30">
        <f>M121+L121</f>
        <v>127</v>
      </c>
      <c r="O121" s="20">
        <f t="shared" si="18"/>
        <v>369</v>
      </c>
    </row>
    <row r="122" spans="2:15" x14ac:dyDescent="0.25">
      <c r="B122" s="40">
        <v>19</v>
      </c>
      <c r="C122" s="129" t="s">
        <v>125</v>
      </c>
      <c r="D122" s="124" t="s">
        <v>71</v>
      </c>
      <c r="E122" s="62">
        <v>0</v>
      </c>
      <c r="F122" s="3">
        <v>49</v>
      </c>
      <c r="G122" s="135">
        <v>43</v>
      </c>
      <c r="H122" s="14">
        <f t="shared" si="17"/>
        <v>92</v>
      </c>
      <c r="I122" s="3">
        <v>48</v>
      </c>
      <c r="J122" s="135">
        <v>41</v>
      </c>
      <c r="K122" s="17">
        <f>(J122+I122-E122)</f>
        <v>89</v>
      </c>
      <c r="L122" s="3"/>
      <c r="M122" s="135"/>
      <c r="N122" s="190" t="s">
        <v>191</v>
      </c>
      <c r="O122" s="191" t="s">
        <v>191</v>
      </c>
    </row>
    <row r="123" spans="2:15" x14ac:dyDescent="0.25">
      <c r="B123" s="40">
        <v>20</v>
      </c>
      <c r="C123" s="41" t="s">
        <v>127</v>
      </c>
      <c r="D123" s="62" t="s">
        <v>70</v>
      </c>
      <c r="E123" s="62">
        <v>0</v>
      </c>
      <c r="F123" s="147">
        <v>53</v>
      </c>
      <c r="G123" s="148">
        <v>56</v>
      </c>
      <c r="H123" s="46">
        <f t="shared" si="17"/>
        <v>109</v>
      </c>
      <c r="I123" s="147">
        <v>52</v>
      </c>
      <c r="J123" s="148">
        <v>54</v>
      </c>
      <c r="K123" s="51">
        <f>I123+J123-E123</f>
        <v>106</v>
      </c>
      <c r="L123" s="196" t="s">
        <v>191</v>
      </c>
      <c r="M123" s="228" t="s">
        <v>191</v>
      </c>
      <c r="N123" s="192" t="s">
        <v>191</v>
      </c>
      <c r="O123" s="191" t="s">
        <v>191</v>
      </c>
    </row>
    <row r="124" spans="2:15" x14ac:dyDescent="0.25">
      <c r="B124" s="40">
        <v>21</v>
      </c>
      <c r="C124" s="214" t="s">
        <v>133</v>
      </c>
      <c r="D124" s="62" t="s">
        <v>71</v>
      </c>
      <c r="E124" s="62">
        <v>0</v>
      </c>
      <c r="F124" s="147">
        <v>62</v>
      </c>
      <c r="G124" s="148">
        <v>57</v>
      </c>
      <c r="H124" s="46">
        <f t="shared" si="17"/>
        <v>119</v>
      </c>
      <c r="I124" s="147">
        <v>61</v>
      </c>
      <c r="J124" s="148">
        <v>54</v>
      </c>
      <c r="K124" s="51">
        <f>I124+J124-E124</f>
        <v>115</v>
      </c>
      <c r="L124" s="196" t="s">
        <v>191</v>
      </c>
      <c r="M124" s="228" t="s">
        <v>191</v>
      </c>
      <c r="N124" s="192" t="s">
        <v>191</v>
      </c>
      <c r="O124" s="191" t="s">
        <v>191</v>
      </c>
    </row>
    <row r="125" spans="2:15" x14ac:dyDescent="0.25">
      <c r="B125" s="40">
        <v>22</v>
      </c>
      <c r="C125" s="41" t="s">
        <v>161</v>
      </c>
      <c r="D125" s="64" t="s">
        <v>74</v>
      </c>
      <c r="E125" s="40">
        <v>0</v>
      </c>
      <c r="F125" s="147">
        <v>54</v>
      </c>
      <c r="G125" s="171">
        <v>59</v>
      </c>
      <c r="H125" s="46">
        <f t="shared" ref="H125:H156" si="19">G125+F125-E125</f>
        <v>113</v>
      </c>
      <c r="I125" s="147">
        <v>59</v>
      </c>
      <c r="J125" s="148">
        <v>54</v>
      </c>
      <c r="K125" s="51">
        <f>I125+J125</f>
        <v>113</v>
      </c>
      <c r="L125" s="196" t="s">
        <v>191</v>
      </c>
      <c r="M125" s="197" t="s">
        <v>191</v>
      </c>
      <c r="N125" s="190" t="s">
        <v>191</v>
      </c>
      <c r="O125" s="191" t="s">
        <v>191</v>
      </c>
    </row>
    <row r="126" spans="2:15" x14ac:dyDescent="0.25">
      <c r="B126" s="40">
        <v>23</v>
      </c>
      <c r="C126" s="41" t="s">
        <v>153</v>
      </c>
      <c r="D126" s="64" t="s">
        <v>74</v>
      </c>
      <c r="E126" s="40">
        <v>0</v>
      </c>
      <c r="F126" s="147">
        <v>54</v>
      </c>
      <c r="G126" s="171">
        <v>59</v>
      </c>
      <c r="H126" s="46">
        <f t="shared" si="19"/>
        <v>113</v>
      </c>
      <c r="I126" s="147">
        <v>57</v>
      </c>
      <c r="J126" s="148">
        <v>63</v>
      </c>
      <c r="K126" s="51">
        <f>I126+J126</f>
        <v>120</v>
      </c>
      <c r="L126" s="196" t="s">
        <v>191</v>
      </c>
      <c r="M126" s="197" t="s">
        <v>191</v>
      </c>
      <c r="N126" s="190" t="s">
        <v>191</v>
      </c>
      <c r="O126" s="191" t="s">
        <v>191</v>
      </c>
    </row>
    <row r="127" spans="2:15" x14ac:dyDescent="0.25">
      <c r="B127" s="40">
        <v>24</v>
      </c>
      <c r="C127" s="44" t="s">
        <v>47</v>
      </c>
      <c r="D127" s="62" t="s">
        <v>53</v>
      </c>
      <c r="E127" s="40">
        <v>0</v>
      </c>
      <c r="F127" s="147">
        <v>62</v>
      </c>
      <c r="G127" s="171">
        <v>72</v>
      </c>
      <c r="H127" s="46">
        <f t="shared" si="19"/>
        <v>134</v>
      </c>
      <c r="I127" s="147">
        <v>55</v>
      </c>
      <c r="J127" s="148">
        <v>57</v>
      </c>
      <c r="K127" s="51">
        <f>I127+J127</f>
        <v>112</v>
      </c>
      <c r="L127" s="196" t="s">
        <v>191</v>
      </c>
      <c r="M127" s="197" t="s">
        <v>191</v>
      </c>
      <c r="N127" s="190" t="s">
        <v>191</v>
      </c>
      <c r="O127" s="191" t="s">
        <v>191</v>
      </c>
    </row>
    <row r="128" spans="2:15" x14ac:dyDescent="0.25">
      <c r="B128" s="40">
        <v>25</v>
      </c>
      <c r="C128" s="59" t="s">
        <v>156</v>
      </c>
      <c r="D128" s="64" t="s">
        <v>70</v>
      </c>
      <c r="E128" s="40">
        <v>0</v>
      </c>
      <c r="F128" s="147">
        <v>54</v>
      </c>
      <c r="G128" s="171">
        <v>61</v>
      </c>
      <c r="H128" s="46">
        <f t="shared" si="19"/>
        <v>115</v>
      </c>
      <c r="I128" s="196" t="s">
        <v>191</v>
      </c>
      <c r="J128" s="197" t="s">
        <v>191</v>
      </c>
      <c r="K128" s="192" t="s">
        <v>191</v>
      </c>
      <c r="L128" s="196" t="s">
        <v>191</v>
      </c>
      <c r="M128" s="197" t="s">
        <v>191</v>
      </c>
      <c r="N128" s="190" t="s">
        <v>191</v>
      </c>
      <c r="O128" s="191" t="s">
        <v>191</v>
      </c>
    </row>
    <row r="129" spans="2:15" x14ac:dyDescent="0.25">
      <c r="B129" s="40">
        <v>26</v>
      </c>
      <c r="C129" s="39" t="s">
        <v>65</v>
      </c>
      <c r="D129" s="39" t="s">
        <v>64</v>
      </c>
      <c r="E129" s="40">
        <v>0</v>
      </c>
      <c r="F129" s="147">
        <v>59</v>
      </c>
      <c r="G129" s="148">
        <v>66</v>
      </c>
      <c r="H129" s="46">
        <f t="shared" ref="H129:H131" si="20">G129+F129-E129</f>
        <v>125</v>
      </c>
      <c r="I129" s="147">
        <v>56</v>
      </c>
      <c r="J129" s="148">
        <v>71</v>
      </c>
      <c r="K129" s="51">
        <f t="shared" ref="K129:K131" si="21">I129+J129</f>
        <v>127</v>
      </c>
      <c r="L129" s="238" t="s">
        <v>191</v>
      </c>
      <c r="M129" s="228" t="s">
        <v>191</v>
      </c>
      <c r="N129" s="190" t="s">
        <v>191</v>
      </c>
      <c r="O129" s="191" t="s">
        <v>191</v>
      </c>
    </row>
    <row r="130" spans="2:15" x14ac:dyDescent="0.25">
      <c r="B130" s="40">
        <v>27</v>
      </c>
      <c r="C130" s="40" t="s">
        <v>171</v>
      </c>
      <c r="D130" s="132" t="s">
        <v>72</v>
      </c>
      <c r="E130" s="40">
        <v>0</v>
      </c>
      <c r="F130" s="147">
        <v>60</v>
      </c>
      <c r="G130" s="148">
        <v>75</v>
      </c>
      <c r="H130" s="46">
        <f t="shared" si="20"/>
        <v>135</v>
      </c>
      <c r="I130" s="147">
        <v>65</v>
      </c>
      <c r="J130" s="148">
        <v>59</v>
      </c>
      <c r="K130" s="51">
        <f t="shared" si="21"/>
        <v>124</v>
      </c>
      <c r="L130" s="238" t="s">
        <v>191</v>
      </c>
      <c r="M130" s="228" t="s">
        <v>191</v>
      </c>
      <c r="N130" s="190" t="s">
        <v>191</v>
      </c>
      <c r="O130" s="191" t="s">
        <v>191</v>
      </c>
    </row>
    <row r="131" spans="2:15" ht="15.75" thickBot="1" x14ac:dyDescent="0.3">
      <c r="B131" s="43">
        <v>28</v>
      </c>
      <c r="C131" s="139" t="s">
        <v>172</v>
      </c>
      <c r="D131" s="40" t="s">
        <v>73</v>
      </c>
      <c r="E131" s="40">
        <v>0</v>
      </c>
      <c r="F131" s="147">
        <v>66</v>
      </c>
      <c r="G131" s="148">
        <v>67</v>
      </c>
      <c r="H131" s="46">
        <f t="shared" si="20"/>
        <v>133</v>
      </c>
      <c r="I131" s="147">
        <v>62</v>
      </c>
      <c r="J131" s="148">
        <v>74</v>
      </c>
      <c r="K131" s="51">
        <f t="shared" si="21"/>
        <v>136</v>
      </c>
      <c r="L131" s="238" t="s">
        <v>191</v>
      </c>
      <c r="M131" s="228" t="s">
        <v>191</v>
      </c>
      <c r="N131" s="190" t="s">
        <v>191</v>
      </c>
      <c r="O131" s="191" t="s">
        <v>191</v>
      </c>
    </row>
  </sheetData>
  <sortState ref="C11:O128">
    <sortCondition ref="O11:O128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32"/>
  <sheetViews>
    <sheetView topLeftCell="A8" workbookViewId="0">
      <selection activeCell="C28" sqref="C28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22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x14ac:dyDescent="0.25">
      <c r="B9" s="267" t="s">
        <v>0</v>
      </c>
      <c r="C9" s="272" t="s">
        <v>1</v>
      </c>
      <c r="D9" s="272" t="s">
        <v>2</v>
      </c>
      <c r="E9" s="272" t="s">
        <v>3</v>
      </c>
      <c r="F9" s="272" t="s">
        <v>13</v>
      </c>
      <c r="G9" s="272"/>
      <c r="H9" s="188" t="s">
        <v>8</v>
      </c>
      <c r="I9" s="272" t="s">
        <v>10</v>
      </c>
      <c r="J9" s="272"/>
      <c r="K9" s="188" t="s">
        <v>9</v>
      </c>
      <c r="L9" s="272" t="s">
        <v>12</v>
      </c>
      <c r="M9" s="272"/>
      <c r="N9" s="188" t="s">
        <v>9</v>
      </c>
      <c r="O9" s="5" t="s">
        <v>7</v>
      </c>
    </row>
    <row r="10" spans="2:15" ht="15.75" thickBot="1" x14ac:dyDescent="0.3">
      <c r="B10" s="268"/>
      <c r="C10" s="276"/>
      <c r="D10" s="276"/>
      <c r="E10" s="276"/>
      <c r="F10" s="189" t="s">
        <v>4</v>
      </c>
      <c r="G10" s="189" t="s">
        <v>5</v>
      </c>
      <c r="H10" s="189" t="s">
        <v>11</v>
      </c>
      <c r="I10" s="189" t="s">
        <v>4</v>
      </c>
      <c r="J10" s="189" t="s">
        <v>5</v>
      </c>
      <c r="K10" s="189" t="s">
        <v>10</v>
      </c>
      <c r="L10" s="189" t="s">
        <v>4</v>
      </c>
      <c r="M10" s="189" t="s">
        <v>5</v>
      </c>
      <c r="N10" s="189" t="s">
        <v>12</v>
      </c>
      <c r="O10" s="266" t="s">
        <v>6</v>
      </c>
    </row>
    <row r="11" spans="2:15" x14ac:dyDescent="0.25">
      <c r="B11" s="256">
        <v>1</v>
      </c>
      <c r="C11" s="257" t="s">
        <v>121</v>
      </c>
      <c r="D11" s="258" t="s">
        <v>74</v>
      </c>
      <c r="E11" s="259">
        <v>8</v>
      </c>
      <c r="F11" s="260">
        <v>47</v>
      </c>
      <c r="G11" s="261">
        <v>44</v>
      </c>
      <c r="H11" s="262">
        <f t="shared" ref="H11:H26" si="0">G11+F11-E11</f>
        <v>83</v>
      </c>
      <c r="I11" s="260">
        <v>39</v>
      </c>
      <c r="J11" s="261">
        <v>40</v>
      </c>
      <c r="K11" s="263">
        <f t="shared" ref="K11:K26" si="1">I11+J11-E11</f>
        <v>71</v>
      </c>
      <c r="L11" s="260">
        <v>42</v>
      </c>
      <c r="M11" s="261">
        <v>39</v>
      </c>
      <c r="N11" s="264">
        <f t="shared" ref="N11:N23" si="2">L11+M11-E11</f>
        <v>73</v>
      </c>
      <c r="O11" s="265">
        <f t="shared" ref="O11:O23" si="3">H11+K11+N11</f>
        <v>227</v>
      </c>
    </row>
    <row r="12" spans="2:15" x14ac:dyDescent="0.25">
      <c r="B12" s="11">
        <v>2</v>
      </c>
      <c r="C12" s="127" t="s">
        <v>122</v>
      </c>
      <c r="D12" s="59" t="s">
        <v>74</v>
      </c>
      <c r="E12" s="62">
        <v>8</v>
      </c>
      <c r="F12" s="3">
        <v>44</v>
      </c>
      <c r="G12" s="135">
        <v>42</v>
      </c>
      <c r="H12" s="14">
        <f t="shared" si="0"/>
        <v>78</v>
      </c>
      <c r="I12" s="3">
        <v>41</v>
      </c>
      <c r="J12" s="135">
        <v>44</v>
      </c>
      <c r="K12" s="17">
        <f t="shared" si="1"/>
        <v>77</v>
      </c>
      <c r="L12" s="3">
        <v>42</v>
      </c>
      <c r="M12" s="135">
        <v>41</v>
      </c>
      <c r="N12" s="30">
        <f t="shared" si="2"/>
        <v>75</v>
      </c>
      <c r="O12" s="20">
        <f t="shared" si="3"/>
        <v>230</v>
      </c>
    </row>
    <row r="13" spans="2:15" x14ac:dyDescent="0.25">
      <c r="B13" s="11">
        <v>3</v>
      </c>
      <c r="C13" s="127" t="s">
        <v>113</v>
      </c>
      <c r="D13" s="65" t="s">
        <v>53</v>
      </c>
      <c r="E13" s="62">
        <v>6</v>
      </c>
      <c r="F13" s="3">
        <v>42</v>
      </c>
      <c r="G13" s="135">
        <v>39</v>
      </c>
      <c r="H13" s="14">
        <f t="shared" si="0"/>
        <v>75</v>
      </c>
      <c r="I13" s="3">
        <v>40</v>
      </c>
      <c r="J13" s="135">
        <v>43</v>
      </c>
      <c r="K13" s="17">
        <f t="shared" si="1"/>
        <v>77</v>
      </c>
      <c r="L13" s="3">
        <v>43</v>
      </c>
      <c r="M13" s="135">
        <v>44</v>
      </c>
      <c r="N13" s="30">
        <f t="shared" si="2"/>
        <v>81</v>
      </c>
      <c r="O13" s="20">
        <f t="shared" si="3"/>
        <v>233</v>
      </c>
    </row>
    <row r="14" spans="2:15" x14ac:dyDescent="0.25">
      <c r="B14" s="11">
        <v>4</v>
      </c>
      <c r="C14" s="40" t="s">
        <v>68</v>
      </c>
      <c r="D14" s="39" t="s">
        <v>64</v>
      </c>
      <c r="E14" s="62">
        <v>11</v>
      </c>
      <c r="F14" s="3">
        <v>45</v>
      </c>
      <c r="G14" s="135">
        <v>48</v>
      </c>
      <c r="H14" s="14">
        <f t="shared" si="0"/>
        <v>82</v>
      </c>
      <c r="I14" s="3">
        <v>42</v>
      </c>
      <c r="J14" s="135">
        <v>42</v>
      </c>
      <c r="K14" s="17">
        <f t="shared" si="1"/>
        <v>73</v>
      </c>
      <c r="L14" s="3">
        <v>44</v>
      </c>
      <c r="M14" s="135">
        <v>47</v>
      </c>
      <c r="N14" s="30">
        <f t="shared" si="2"/>
        <v>80</v>
      </c>
      <c r="O14" s="20">
        <f t="shared" si="3"/>
        <v>235</v>
      </c>
    </row>
    <row r="15" spans="2:15" x14ac:dyDescent="0.25">
      <c r="B15" s="11">
        <v>5</v>
      </c>
      <c r="C15" s="44" t="s">
        <v>62</v>
      </c>
      <c r="D15" s="39" t="s">
        <v>53</v>
      </c>
      <c r="E15" s="62">
        <v>10</v>
      </c>
      <c r="F15" s="3">
        <v>47</v>
      </c>
      <c r="G15" s="135">
        <v>44</v>
      </c>
      <c r="H15" s="14">
        <f t="shared" si="0"/>
        <v>81</v>
      </c>
      <c r="I15" s="3">
        <v>44</v>
      </c>
      <c r="J15" s="135">
        <v>43</v>
      </c>
      <c r="K15" s="17">
        <f t="shared" si="1"/>
        <v>77</v>
      </c>
      <c r="L15" s="3">
        <v>44</v>
      </c>
      <c r="M15" s="135">
        <v>43</v>
      </c>
      <c r="N15" s="30">
        <f t="shared" si="2"/>
        <v>77</v>
      </c>
      <c r="O15" s="20">
        <f t="shared" si="3"/>
        <v>235</v>
      </c>
    </row>
    <row r="16" spans="2:15" x14ac:dyDescent="0.25">
      <c r="B16" s="11">
        <v>6</v>
      </c>
      <c r="C16" s="127" t="s">
        <v>114</v>
      </c>
      <c r="D16" s="65" t="s">
        <v>53</v>
      </c>
      <c r="E16" s="62">
        <v>8</v>
      </c>
      <c r="F16" s="3">
        <v>45</v>
      </c>
      <c r="G16" s="135">
        <v>48</v>
      </c>
      <c r="H16" s="14">
        <f t="shared" si="0"/>
        <v>85</v>
      </c>
      <c r="I16" s="3">
        <v>41</v>
      </c>
      <c r="J16" s="135">
        <v>46</v>
      </c>
      <c r="K16" s="17">
        <f t="shared" si="1"/>
        <v>79</v>
      </c>
      <c r="L16" s="3">
        <v>38</v>
      </c>
      <c r="M16" s="135">
        <v>44</v>
      </c>
      <c r="N16" s="30">
        <f t="shared" si="2"/>
        <v>74</v>
      </c>
      <c r="O16" s="20">
        <f t="shared" si="3"/>
        <v>238</v>
      </c>
    </row>
    <row r="17" spans="2:15" x14ac:dyDescent="0.25">
      <c r="B17" s="11">
        <v>7</v>
      </c>
      <c r="C17" s="127" t="s">
        <v>119</v>
      </c>
      <c r="D17" s="59" t="s">
        <v>74</v>
      </c>
      <c r="E17" s="62">
        <v>11</v>
      </c>
      <c r="F17" s="3">
        <v>43</v>
      </c>
      <c r="G17" s="135">
        <v>44</v>
      </c>
      <c r="H17" s="14">
        <f t="shared" si="0"/>
        <v>76</v>
      </c>
      <c r="I17" s="3">
        <v>43</v>
      </c>
      <c r="J17" s="135">
        <v>47</v>
      </c>
      <c r="K17" s="17">
        <f t="shared" si="1"/>
        <v>79</v>
      </c>
      <c r="L17" s="3">
        <v>45</v>
      </c>
      <c r="M17" s="135">
        <v>50</v>
      </c>
      <c r="N17" s="30">
        <f t="shared" si="2"/>
        <v>84</v>
      </c>
      <c r="O17" s="20">
        <f t="shared" si="3"/>
        <v>239</v>
      </c>
    </row>
    <row r="18" spans="2:15" x14ac:dyDescent="0.25">
      <c r="B18" s="11">
        <v>8</v>
      </c>
      <c r="C18" s="128" t="s">
        <v>118</v>
      </c>
      <c r="D18" s="132" t="s">
        <v>72</v>
      </c>
      <c r="E18" s="62">
        <v>7</v>
      </c>
      <c r="F18" s="3">
        <v>45</v>
      </c>
      <c r="G18" s="135">
        <v>45</v>
      </c>
      <c r="H18" s="14">
        <f t="shared" si="0"/>
        <v>83</v>
      </c>
      <c r="I18" s="3">
        <v>41</v>
      </c>
      <c r="J18" s="135">
        <v>42</v>
      </c>
      <c r="K18" s="17">
        <f t="shared" si="1"/>
        <v>76</v>
      </c>
      <c r="L18" s="3">
        <v>42</v>
      </c>
      <c r="M18" s="135">
        <v>45</v>
      </c>
      <c r="N18" s="30">
        <f t="shared" si="2"/>
        <v>80</v>
      </c>
      <c r="O18" s="20">
        <f t="shared" si="3"/>
        <v>239</v>
      </c>
    </row>
    <row r="19" spans="2:15" x14ac:dyDescent="0.25">
      <c r="B19" s="11">
        <v>9</v>
      </c>
      <c r="C19" s="129" t="s">
        <v>123</v>
      </c>
      <c r="D19" s="124" t="s">
        <v>71</v>
      </c>
      <c r="E19" s="62">
        <v>11</v>
      </c>
      <c r="F19" s="3">
        <v>44</v>
      </c>
      <c r="G19" s="135">
        <v>47</v>
      </c>
      <c r="H19" s="14">
        <f t="shared" si="0"/>
        <v>80</v>
      </c>
      <c r="I19" s="3">
        <v>47</v>
      </c>
      <c r="J19" s="135">
        <v>49</v>
      </c>
      <c r="K19" s="17">
        <f t="shared" si="1"/>
        <v>85</v>
      </c>
      <c r="L19" s="3">
        <v>45</v>
      </c>
      <c r="M19" s="135">
        <v>45</v>
      </c>
      <c r="N19" s="30">
        <f t="shared" si="2"/>
        <v>79</v>
      </c>
      <c r="O19" s="20">
        <f t="shared" si="3"/>
        <v>244</v>
      </c>
    </row>
    <row r="20" spans="2:15" x14ac:dyDescent="0.25">
      <c r="B20" s="11">
        <v>10</v>
      </c>
      <c r="C20" s="129" t="s">
        <v>126</v>
      </c>
      <c r="D20" s="124" t="s">
        <v>71</v>
      </c>
      <c r="E20" s="62">
        <v>8</v>
      </c>
      <c r="F20" s="3">
        <v>46</v>
      </c>
      <c r="G20" s="135">
        <v>51</v>
      </c>
      <c r="H20" s="14">
        <f t="shared" si="0"/>
        <v>89</v>
      </c>
      <c r="I20" s="3">
        <v>46</v>
      </c>
      <c r="J20" s="135">
        <v>46</v>
      </c>
      <c r="K20" s="17">
        <f t="shared" si="1"/>
        <v>84</v>
      </c>
      <c r="L20" s="3">
        <v>42</v>
      </c>
      <c r="M20" s="135">
        <v>43</v>
      </c>
      <c r="N20" s="30">
        <f t="shared" si="2"/>
        <v>77</v>
      </c>
      <c r="O20" s="20">
        <f t="shared" si="3"/>
        <v>250</v>
      </c>
    </row>
    <row r="21" spans="2:15" x14ac:dyDescent="0.25">
      <c r="B21" s="11">
        <v>11</v>
      </c>
      <c r="C21" s="127" t="s">
        <v>117</v>
      </c>
      <c r="D21" s="39" t="s">
        <v>70</v>
      </c>
      <c r="E21" s="62">
        <v>-1</v>
      </c>
      <c r="F21" s="3">
        <v>49</v>
      </c>
      <c r="G21" s="135">
        <v>37</v>
      </c>
      <c r="H21" s="14">
        <f t="shared" si="0"/>
        <v>87</v>
      </c>
      <c r="I21" s="3">
        <v>39</v>
      </c>
      <c r="J21" s="135">
        <v>42</v>
      </c>
      <c r="K21" s="17">
        <f t="shared" si="1"/>
        <v>82</v>
      </c>
      <c r="L21" s="3">
        <v>42</v>
      </c>
      <c r="M21" s="135">
        <v>39</v>
      </c>
      <c r="N21" s="30">
        <f t="shared" si="2"/>
        <v>82</v>
      </c>
      <c r="O21" s="20">
        <f t="shared" si="3"/>
        <v>251</v>
      </c>
    </row>
    <row r="22" spans="2:15" x14ac:dyDescent="0.25">
      <c r="B22" s="11">
        <v>12</v>
      </c>
      <c r="C22" s="127" t="s">
        <v>120</v>
      </c>
      <c r="D22" s="59" t="s">
        <v>74</v>
      </c>
      <c r="E22" s="62">
        <v>8</v>
      </c>
      <c r="F22" s="3">
        <v>50</v>
      </c>
      <c r="G22" s="135">
        <v>48</v>
      </c>
      <c r="H22" s="14">
        <f t="shared" si="0"/>
        <v>90</v>
      </c>
      <c r="I22" s="3">
        <v>43</v>
      </c>
      <c r="J22" s="135">
        <v>45</v>
      </c>
      <c r="K22" s="17">
        <f t="shared" si="1"/>
        <v>80</v>
      </c>
      <c r="L22" s="3">
        <v>44</v>
      </c>
      <c r="M22" s="135">
        <v>45</v>
      </c>
      <c r="N22" s="30">
        <f t="shared" si="2"/>
        <v>81</v>
      </c>
      <c r="O22" s="20">
        <f t="shared" si="3"/>
        <v>251</v>
      </c>
    </row>
    <row r="23" spans="2:15" x14ac:dyDescent="0.25">
      <c r="B23" s="11">
        <v>13</v>
      </c>
      <c r="C23" s="129" t="s">
        <v>124</v>
      </c>
      <c r="D23" s="124" t="s">
        <v>71</v>
      </c>
      <c r="E23" s="62">
        <v>11</v>
      </c>
      <c r="F23" s="3">
        <v>54</v>
      </c>
      <c r="G23" s="135">
        <v>53</v>
      </c>
      <c r="H23" s="14">
        <f t="shared" si="0"/>
        <v>96</v>
      </c>
      <c r="I23" s="3">
        <v>51</v>
      </c>
      <c r="J23" s="135">
        <v>54</v>
      </c>
      <c r="K23" s="17">
        <f t="shared" si="1"/>
        <v>94</v>
      </c>
      <c r="L23" s="3">
        <v>46</v>
      </c>
      <c r="M23" s="135">
        <v>50</v>
      </c>
      <c r="N23" s="30">
        <f t="shared" si="2"/>
        <v>85</v>
      </c>
      <c r="O23" s="20">
        <f t="shared" si="3"/>
        <v>275</v>
      </c>
    </row>
    <row r="24" spans="2:15" ht="15.75" thickBot="1" x14ac:dyDescent="0.3">
      <c r="B24" s="12">
        <v>14</v>
      </c>
      <c r="C24" s="130" t="s">
        <v>125</v>
      </c>
      <c r="D24" s="133" t="s">
        <v>71</v>
      </c>
      <c r="E24" s="93">
        <v>8</v>
      </c>
      <c r="F24" s="4">
        <v>49</v>
      </c>
      <c r="G24" s="136">
        <v>43</v>
      </c>
      <c r="H24" s="15">
        <f t="shared" si="0"/>
        <v>84</v>
      </c>
      <c r="I24" s="4">
        <v>48</v>
      </c>
      <c r="J24" s="136">
        <v>41</v>
      </c>
      <c r="K24" s="18">
        <f t="shared" si="1"/>
        <v>81</v>
      </c>
      <c r="L24" s="4"/>
      <c r="M24" s="136"/>
      <c r="N24" s="190" t="s">
        <v>191</v>
      </c>
      <c r="O24" s="173" t="s">
        <v>191</v>
      </c>
    </row>
    <row r="25" spans="2:15" x14ac:dyDescent="0.25">
      <c r="B25" s="10"/>
      <c r="C25" s="126" t="s">
        <v>112</v>
      </c>
      <c r="D25" s="131" t="s">
        <v>53</v>
      </c>
      <c r="E25" s="121">
        <v>6</v>
      </c>
      <c r="F25" s="2">
        <v>40</v>
      </c>
      <c r="G25" s="134">
        <v>39</v>
      </c>
      <c r="H25" s="13">
        <f t="shared" si="0"/>
        <v>73</v>
      </c>
      <c r="I25" s="2">
        <v>35</v>
      </c>
      <c r="J25" s="134">
        <v>38</v>
      </c>
      <c r="K25" s="16">
        <f t="shared" si="1"/>
        <v>67</v>
      </c>
      <c r="L25" s="2">
        <v>40</v>
      </c>
      <c r="M25" s="134">
        <v>39</v>
      </c>
      <c r="N25" s="30">
        <f>L25+M25-E25</f>
        <v>73</v>
      </c>
      <c r="O25" s="19">
        <f>H25+K25+N25</f>
        <v>213</v>
      </c>
    </row>
    <row r="26" spans="2:15" x14ac:dyDescent="0.25">
      <c r="B26" s="11"/>
      <c r="C26" s="127" t="s">
        <v>111</v>
      </c>
      <c r="D26" s="65" t="s">
        <v>53</v>
      </c>
      <c r="E26" s="62">
        <v>4</v>
      </c>
      <c r="F26" s="3">
        <v>35</v>
      </c>
      <c r="G26" s="135">
        <v>40</v>
      </c>
      <c r="H26" s="14">
        <f t="shared" si="0"/>
        <v>71</v>
      </c>
      <c r="I26" s="3">
        <v>40</v>
      </c>
      <c r="J26" s="135">
        <v>37</v>
      </c>
      <c r="K26" s="17">
        <f t="shared" si="1"/>
        <v>73</v>
      </c>
      <c r="L26" s="3">
        <v>42</v>
      </c>
      <c r="M26" s="135">
        <v>42</v>
      </c>
      <c r="N26" s="30">
        <f>L26+M26-E26</f>
        <v>80</v>
      </c>
      <c r="O26" s="20">
        <f>H26+K26+N26</f>
        <v>224</v>
      </c>
    </row>
    <row r="29" spans="2:15" x14ac:dyDescent="0.25">
      <c r="B29" s="114"/>
      <c r="I29" s="114"/>
      <c r="J29" s="114"/>
      <c r="K29" s="114"/>
      <c r="L29" s="114"/>
      <c r="M29" s="114"/>
      <c r="N29" s="114"/>
      <c r="O29" s="114"/>
    </row>
    <row r="30" spans="2:15" x14ac:dyDescent="0.25">
      <c r="B30" s="114"/>
      <c r="I30" s="114"/>
      <c r="J30" s="114"/>
      <c r="K30" s="114"/>
      <c r="L30" s="114"/>
      <c r="M30" s="114"/>
      <c r="N30" s="114"/>
      <c r="O30" s="114"/>
    </row>
    <row r="31" spans="2:15" x14ac:dyDescent="0.25">
      <c r="B31" s="114"/>
      <c r="I31" s="114"/>
      <c r="J31" s="114"/>
      <c r="K31" s="114"/>
      <c r="L31" s="114"/>
      <c r="M31" s="114"/>
      <c r="N31" s="114"/>
      <c r="O31" s="114"/>
    </row>
    <row r="32" spans="2:15" x14ac:dyDescent="0.25">
      <c r="B32" s="114"/>
      <c r="I32" s="114"/>
      <c r="J32" s="114"/>
      <c r="K32" s="114"/>
      <c r="L32" s="114"/>
      <c r="M32" s="114"/>
      <c r="N32" s="114"/>
      <c r="O32" s="114"/>
    </row>
  </sheetData>
  <sortState ref="C11:O26">
    <sortCondition ref="O11:O26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56"/>
  <sheetViews>
    <sheetView topLeftCell="A33" workbookViewId="0">
      <selection activeCell="B4" sqref="B4:O5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42578125" style="1"/>
    <col min="5" max="5" width="11.42578125" style="77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21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x14ac:dyDescent="0.25">
      <c r="B9" s="267" t="s">
        <v>0</v>
      </c>
      <c r="C9" s="272" t="s">
        <v>1</v>
      </c>
      <c r="D9" s="272" t="s">
        <v>2</v>
      </c>
      <c r="E9" s="272" t="s">
        <v>3</v>
      </c>
      <c r="F9" s="272" t="s">
        <v>13</v>
      </c>
      <c r="G9" s="277"/>
      <c r="H9" s="79" t="s">
        <v>8</v>
      </c>
      <c r="I9" s="278" t="s">
        <v>10</v>
      </c>
      <c r="J9" s="272"/>
      <c r="K9" s="7" t="s">
        <v>9</v>
      </c>
      <c r="L9" s="274" t="s">
        <v>12</v>
      </c>
      <c r="M9" s="272"/>
      <c r="N9" s="7" t="s">
        <v>9</v>
      </c>
      <c r="O9" s="5" t="s">
        <v>7</v>
      </c>
    </row>
    <row r="10" spans="2:15" ht="15.75" thickBot="1" x14ac:dyDescent="0.3">
      <c r="B10" s="275"/>
      <c r="C10" s="276"/>
      <c r="D10" s="276"/>
      <c r="E10" s="276"/>
      <c r="F10" s="6" t="s">
        <v>4</v>
      </c>
      <c r="G10" s="78" t="s">
        <v>5</v>
      </c>
      <c r="H10" s="80" t="s">
        <v>11</v>
      </c>
      <c r="I10" s="66" t="s">
        <v>4</v>
      </c>
      <c r="J10" s="6" t="s">
        <v>5</v>
      </c>
      <c r="K10" s="67" t="s">
        <v>10</v>
      </c>
      <c r="L10" s="48" t="s">
        <v>4</v>
      </c>
      <c r="M10" s="66" t="s">
        <v>5</v>
      </c>
      <c r="N10" s="26" t="s">
        <v>12</v>
      </c>
      <c r="O10" s="31" t="s">
        <v>6</v>
      </c>
    </row>
    <row r="11" spans="2:15" ht="15.75" thickBot="1" x14ac:dyDescent="0.3">
      <c r="B11" s="40">
        <v>1</v>
      </c>
      <c r="C11" s="74" t="s">
        <v>187</v>
      </c>
      <c r="D11" s="40" t="s">
        <v>78</v>
      </c>
      <c r="E11" s="62">
        <v>16</v>
      </c>
      <c r="F11" s="40">
        <v>46</v>
      </c>
      <c r="G11" s="40">
        <v>48</v>
      </c>
      <c r="H11" s="46">
        <f t="shared" ref="H11:H34" si="0">G11+F11-E11</f>
        <v>78</v>
      </c>
      <c r="I11" s="40">
        <v>46</v>
      </c>
      <c r="J11" s="50">
        <v>45</v>
      </c>
      <c r="K11" s="49">
        <f t="shared" ref="K11:K50" si="1">I11+J11-E11</f>
        <v>75</v>
      </c>
      <c r="L11" s="61">
        <v>45</v>
      </c>
      <c r="M11" s="8">
        <v>44</v>
      </c>
      <c r="N11" s="49">
        <f t="shared" ref="N11:N48" si="2">L11+M11-E11</f>
        <v>73</v>
      </c>
      <c r="O11" s="28">
        <f t="shared" ref="O11:O48" si="3">H11+K11+N11</f>
        <v>226</v>
      </c>
    </row>
    <row r="12" spans="2:15" ht="15.75" thickBot="1" x14ac:dyDescent="0.3">
      <c r="B12" s="40">
        <v>2</v>
      </c>
      <c r="C12" s="82" t="s">
        <v>146</v>
      </c>
      <c r="D12" s="40" t="s">
        <v>74</v>
      </c>
      <c r="E12" s="90">
        <v>17</v>
      </c>
      <c r="F12" s="40">
        <v>50</v>
      </c>
      <c r="G12" s="40">
        <v>48</v>
      </c>
      <c r="H12" s="46">
        <f t="shared" si="0"/>
        <v>81</v>
      </c>
      <c r="I12" s="40">
        <v>46</v>
      </c>
      <c r="J12" s="50">
        <v>45</v>
      </c>
      <c r="K12" s="49">
        <f t="shared" si="1"/>
        <v>74</v>
      </c>
      <c r="L12" s="61">
        <v>47</v>
      </c>
      <c r="M12" s="8">
        <v>43</v>
      </c>
      <c r="N12" s="49">
        <f t="shared" si="2"/>
        <v>73</v>
      </c>
      <c r="O12" s="28">
        <f t="shared" si="3"/>
        <v>228</v>
      </c>
    </row>
    <row r="13" spans="2:15" ht="15.75" thickBot="1" x14ac:dyDescent="0.3">
      <c r="B13" s="40">
        <v>3</v>
      </c>
      <c r="C13" s="61" t="s">
        <v>116</v>
      </c>
      <c r="D13" s="40" t="s">
        <v>64</v>
      </c>
      <c r="E13" s="64">
        <v>14</v>
      </c>
      <c r="F13" s="40">
        <v>44</v>
      </c>
      <c r="G13" s="40">
        <v>48</v>
      </c>
      <c r="H13" s="46">
        <f t="shared" si="0"/>
        <v>78</v>
      </c>
      <c r="I13" s="40">
        <v>47</v>
      </c>
      <c r="J13" s="50">
        <v>42</v>
      </c>
      <c r="K13" s="49">
        <f t="shared" si="1"/>
        <v>75</v>
      </c>
      <c r="L13" s="61">
        <v>45</v>
      </c>
      <c r="M13" s="8">
        <v>45</v>
      </c>
      <c r="N13" s="49">
        <f t="shared" si="2"/>
        <v>76</v>
      </c>
      <c r="O13" s="28">
        <f t="shared" si="3"/>
        <v>229</v>
      </c>
    </row>
    <row r="14" spans="2:15" ht="15.75" thickBot="1" x14ac:dyDescent="0.3">
      <c r="B14" s="40">
        <v>4</v>
      </c>
      <c r="C14" s="84" t="s">
        <v>132</v>
      </c>
      <c r="D14" s="40" t="s">
        <v>71</v>
      </c>
      <c r="E14" s="89">
        <v>14</v>
      </c>
      <c r="F14" s="40">
        <v>45</v>
      </c>
      <c r="G14" s="40">
        <v>44</v>
      </c>
      <c r="H14" s="46">
        <f t="shared" si="0"/>
        <v>75</v>
      </c>
      <c r="I14" s="40">
        <v>43</v>
      </c>
      <c r="J14" s="50">
        <v>49</v>
      </c>
      <c r="K14" s="49">
        <f t="shared" si="1"/>
        <v>78</v>
      </c>
      <c r="L14" s="61">
        <v>45</v>
      </c>
      <c r="M14" s="8">
        <v>46</v>
      </c>
      <c r="N14" s="49">
        <f t="shared" si="2"/>
        <v>77</v>
      </c>
      <c r="O14" s="28">
        <f t="shared" si="3"/>
        <v>230</v>
      </c>
    </row>
    <row r="15" spans="2:15" ht="15.75" thickBot="1" x14ac:dyDescent="0.3">
      <c r="B15" s="40">
        <v>5</v>
      </c>
      <c r="C15" s="74" t="s">
        <v>61</v>
      </c>
      <c r="D15" s="62" t="s">
        <v>53</v>
      </c>
      <c r="E15" s="62">
        <v>19</v>
      </c>
      <c r="F15" s="40">
        <v>50</v>
      </c>
      <c r="G15" s="40">
        <v>50</v>
      </c>
      <c r="H15" s="46">
        <f t="shared" si="0"/>
        <v>81</v>
      </c>
      <c r="I15" s="40">
        <v>44</v>
      </c>
      <c r="J15" s="50">
        <v>47</v>
      </c>
      <c r="K15" s="49">
        <f t="shared" si="1"/>
        <v>72</v>
      </c>
      <c r="L15" s="61">
        <v>47</v>
      </c>
      <c r="M15" s="8">
        <v>50</v>
      </c>
      <c r="N15" s="49">
        <f t="shared" si="2"/>
        <v>78</v>
      </c>
      <c r="O15" s="28">
        <f t="shared" si="3"/>
        <v>231</v>
      </c>
    </row>
    <row r="16" spans="2:15" ht="15.75" thickBot="1" x14ac:dyDescent="0.3">
      <c r="B16" s="40">
        <v>6</v>
      </c>
      <c r="C16" s="61" t="s">
        <v>136</v>
      </c>
      <c r="D16" s="40" t="s">
        <v>64</v>
      </c>
      <c r="E16" s="91">
        <v>19</v>
      </c>
      <c r="F16" s="40">
        <v>45</v>
      </c>
      <c r="G16" s="40">
        <v>50</v>
      </c>
      <c r="H16" s="46">
        <f t="shared" si="0"/>
        <v>76</v>
      </c>
      <c r="I16" s="40">
        <v>48</v>
      </c>
      <c r="J16" s="50">
        <v>48</v>
      </c>
      <c r="K16" s="49">
        <f t="shared" si="1"/>
        <v>77</v>
      </c>
      <c r="L16" s="61">
        <v>51</v>
      </c>
      <c r="M16" s="8">
        <v>49</v>
      </c>
      <c r="N16" s="49">
        <f t="shared" si="2"/>
        <v>81</v>
      </c>
      <c r="O16" s="28">
        <f t="shared" si="3"/>
        <v>234</v>
      </c>
    </row>
    <row r="17" spans="2:15" ht="15.75" thickBot="1" x14ac:dyDescent="0.3">
      <c r="B17" s="40">
        <v>7</v>
      </c>
      <c r="C17" s="85" t="s">
        <v>144</v>
      </c>
      <c r="D17" s="40" t="s">
        <v>74</v>
      </c>
      <c r="E17" s="64">
        <v>15</v>
      </c>
      <c r="F17" s="40">
        <v>48</v>
      </c>
      <c r="G17" s="40">
        <v>45</v>
      </c>
      <c r="H17" s="46">
        <f t="shared" si="0"/>
        <v>78</v>
      </c>
      <c r="I17" s="40">
        <v>45</v>
      </c>
      <c r="J17" s="50">
        <v>48</v>
      </c>
      <c r="K17" s="49">
        <f t="shared" si="1"/>
        <v>78</v>
      </c>
      <c r="L17" s="61">
        <v>45</v>
      </c>
      <c r="M17" s="8">
        <v>50</v>
      </c>
      <c r="N17" s="49">
        <f t="shared" si="2"/>
        <v>80</v>
      </c>
      <c r="O17" s="28">
        <f t="shared" si="3"/>
        <v>236</v>
      </c>
    </row>
    <row r="18" spans="2:15" ht="15.75" thickBot="1" x14ac:dyDescent="0.3">
      <c r="B18" s="40">
        <v>8</v>
      </c>
      <c r="C18" s="101" t="s">
        <v>141</v>
      </c>
      <c r="D18" s="40" t="s">
        <v>71</v>
      </c>
      <c r="E18" s="102">
        <v>15</v>
      </c>
      <c r="F18" s="40">
        <v>44</v>
      </c>
      <c r="G18" s="40">
        <v>46</v>
      </c>
      <c r="H18" s="46">
        <f t="shared" si="0"/>
        <v>75</v>
      </c>
      <c r="I18" s="40">
        <v>48</v>
      </c>
      <c r="J18" s="50">
        <v>49</v>
      </c>
      <c r="K18" s="49">
        <f t="shared" si="1"/>
        <v>82</v>
      </c>
      <c r="L18" s="61">
        <v>48</v>
      </c>
      <c r="M18" s="8">
        <v>46</v>
      </c>
      <c r="N18" s="49">
        <f t="shared" si="2"/>
        <v>79</v>
      </c>
      <c r="O18" s="28">
        <f t="shared" si="3"/>
        <v>236</v>
      </c>
    </row>
    <row r="19" spans="2:15" ht="15.75" thickBot="1" x14ac:dyDescent="0.3">
      <c r="B19" s="40">
        <v>9</v>
      </c>
      <c r="C19" s="74" t="s">
        <v>59</v>
      </c>
      <c r="D19" s="62" t="s">
        <v>53</v>
      </c>
      <c r="E19" s="62">
        <v>18</v>
      </c>
      <c r="F19" s="40">
        <v>48</v>
      </c>
      <c r="G19" s="40">
        <v>50</v>
      </c>
      <c r="H19" s="46">
        <f t="shared" si="0"/>
        <v>80</v>
      </c>
      <c r="I19" s="40">
        <v>48</v>
      </c>
      <c r="J19" s="50">
        <v>50</v>
      </c>
      <c r="K19" s="49">
        <f t="shared" si="1"/>
        <v>80</v>
      </c>
      <c r="L19" s="61">
        <v>45</v>
      </c>
      <c r="M19" s="8">
        <v>49</v>
      </c>
      <c r="N19" s="49">
        <f t="shared" si="2"/>
        <v>76</v>
      </c>
      <c r="O19" s="28">
        <f t="shared" si="3"/>
        <v>236</v>
      </c>
    </row>
    <row r="20" spans="2:15" ht="15.75" thickBot="1" x14ac:dyDescent="0.3">
      <c r="B20" s="40">
        <v>10</v>
      </c>
      <c r="C20" s="74" t="s">
        <v>55</v>
      </c>
      <c r="D20" s="62" t="s">
        <v>53</v>
      </c>
      <c r="E20" s="62">
        <v>15</v>
      </c>
      <c r="F20" s="40">
        <v>47</v>
      </c>
      <c r="G20" s="40">
        <v>51</v>
      </c>
      <c r="H20" s="46">
        <f t="shared" si="0"/>
        <v>83</v>
      </c>
      <c r="I20" s="40">
        <v>45</v>
      </c>
      <c r="J20" s="50">
        <v>48</v>
      </c>
      <c r="K20" s="49">
        <f t="shared" si="1"/>
        <v>78</v>
      </c>
      <c r="L20" s="61">
        <v>47</v>
      </c>
      <c r="M20" s="8">
        <v>43</v>
      </c>
      <c r="N20" s="49">
        <f t="shared" si="2"/>
        <v>75</v>
      </c>
      <c r="O20" s="28">
        <f t="shared" si="3"/>
        <v>236</v>
      </c>
    </row>
    <row r="21" spans="2:15" ht="15.75" thickBot="1" x14ac:dyDescent="0.3">
      <c r="B21" s="40">
        <v>11</v>
      </c>
      <c r="C21" s="61" t="s">
        <v>63</v>
      </c>
      <c r="D21" s="40" t="s">
        <v>64</v>
      </c>
      <c r="E21" s="62">
        <v>19</v>
      </c>
      <c r="F21" s="40">
        <v>47</v>
      </c>
      <c r="G21" s="40">
        <v>50</v>
      </c>
      <c r="H21" s="46">
        <f t="shared" si="0"/>
        <v>78</v>
      </c>
      <c r="I21" s="40">
        <v>49</v>
      </c>
      <c r="J21" s="50">
        <v>51</v>
      </c>
      <c r="K21" s="49">
        <f t="shared" si="1"/>
        <v>81</v>
      </c>
      <c r="L21" s="61">
        <v>43</v>
      </c>
      <c r="M21" s="8">
        <v>54</v>
      </c>
      <c r="N21" s="49">
        <f t="shared" si="2"/>
        <v>78</v>
      </c>
      <c r="O21" s="28">
        <f t="shared" si="3"/>
        <v>237</v>
      </c>
    </row>
    <row r="22" spans="2:15" ht="15.75" thickBot="1" x14ac:dyDescent="0.3">
      <c r="B22" s="40">
        <v>12</v>
      </c>
      <c r="C22" s="87" t="s">
        <v>95</v>
      </c>
      <c r="D22" s="40" t="s">
        <v>53</v>
      </c>
      <c r="E22" s="63">
        <v>13</v>
      </c>
      <c r="F22" s="40">
        <v>43</v>
      </c>
      <c r="G22" s="40">
        <v>46</v>
      </c>
      <c r="H22" s="46">
        <f t="shared" si="0"/>
        <v>76</v>
      </c>
      <c r="I22" s="40">
        <v>50</v>
      </c>
      <c r="J22" s="50">
        <v>47</v>
      </c>
      <c r="K22" s="49">
        <f t="shared" si="1"/>
        <v>84</v>
      </c>
      <c r="L22" s="61">
        <v>44</v>
      </c>
      <c r="M22" s="8">
        <v>46</v>
      </c>
      <c r="N22" s="49">
        <f t="shared" si="2"/>
        <v>77</v>
      </c>
      <c r="O22" s="28">
        <f t="shared" si="3"/>
        <v>237</v>
      </c>
    </row>
    <row r="23" spans="2:15" ht="15.75" thickBot="1" x14ac:dyDescent="0.3">
      <c r="B23" s="40">
        <v>13</v>
      </c>
      <c r="C23" s="83" t="s">
        <v>139</v>
      </c>
      <c r="D23" s="40" t="s">
        <v>71</v>
      </c>
      <c r="E23" s="62">
        <v>17</v>
      </c>
      <c r="F23" s="40">
        <v>46</v>
      </c>
      <c r="G23" s="40">
        <v>49</v>
      </c>
      <c r="H23" s="46">
        <f t="shared" si="0"/>
        <v>78</v>
      </c>
      <c r="I23" s="40">
        <v>46</v>
      </c>
      <c r="J23" s="50">
        <v>51</v>
      </c>
      <c r="K23" s="49">
        <f t="shared" si="1"/>
        <v>80</v>
      </c>
      <c r="L23" s="61">
        <v>47</v>
      </c>
      <c r="M23" s="8">
        <v>52</v>
      </c>
      <c r="N23" s="49">
        <f t="shared" si="2"/>
        <v>82</v>
      </c>
      <c r="O23" s="28">
        <f t="shared" si="3"/>
        <v>240</v>
      </c>
    </row>
    <row r="24" spans="2:15" ht="15.75" thickBot="1" x14ac:dyDescent="0.3">
      <c r="B24" s="40">
        <v>14</v>
      </c>
      <c r="C24" s="87" t="s">
        <v>97</v>
      </c>
      <c r="D24" s="40" t="s">
        <v>53</v>
      </c>
      <c r="E24" s="63">
        <v>16</v>
      </c>
      <c r="F24" s="40">
        <v>44</v>
      </c>
      <c r="G24" s="40">
        <v>46</v>
      </c>
      <c r="H24" s="46">
        <f t="shared" si="0"/>
        <v>74</v>
      </c>
      <c r="I24" s="40">
        <v>51</v>
      </c>
      <c r="J24" s="50">
        <v>49</v>
      </c>
      <c r="K24" s="49">
        <f t="shared" si="1"/>
        <v>84</v>
      </c>
      <c r="L24" s="61">
        <v>47</v>
      </c>
      <c r="M24" s="8">
        <v>53</v>
      </c>
      <c r="N24" s="49">
        <f t="shared" si="2"/>
        <v>84</v>
      </c>
      <c r="O24" s="28">
        <f t="shared" si="3"/>
        <v>242</v>
      </c>
    </row>
    <row r="25" spans="2:15" ht="15.75" thickBot="1" x14ac:dyDescent="0.3">
      <c r="B25" s="40">
        <v>15</v>
      </c>
      <c r="C25" s="81" t="s">
        <v>54</v>
      </c>
      <c r="D25" s="62" t="s">
        <v>53</v>
      </c>
      <c r="E25" s="62">
        <v>14</v>
      </c>
      <c r="F25" s="40">
        <v>45</v>
      </c>
      <c r="G25" s="40">
        <v>48</v>
      </c>
      <c r="H25" s="46">
        <f t="shared" si="0"/>
        <v>79</v>
      </c>
      <c r="I25" s="40">
        <v>47</v>
      </c>
      <c r="J25" s="50">
        <v>51</v>
      </c>
      <c r="K25" s="49">
        <f t="shared" si="1"/>
        <v>84</v>
      </c>
      <c r="L25" s="61">
        <v>50</v>
      </c>
      <c r="M25" s="8">
        <v>43</v>
      </c>
      <c r="N25" s="49">
        <f t="shared" si="2"/>
        <v>79</v>
      </c>
      <c r="O25" s="28">
        <f t="shared" si="3"/>
        <v>242</v>
      </c>
    </row>
    <row r="26" spans="2:15" ht="15.75" thickBot="1" x14ac:dyDescent="0.3">
      <c r="B26" s="40">
        <v>16</v>
      </c>
      <c r="C26" s="61" t="s">
        <v>148</v>
      </c>
      <c r="D26" s="40" t="s">
        <v>64</v>
      </c>
      <c r="E26" s="64">
        <v>14</v>
      </c>
      <c r="F26" s="40">
        <v>45</v>
      </c>
      <c r="G26" s="40">
        <v>48</v>
      </c>
      <c r="H26" s="46">
        <f t="shared" si="0"/>
        <v>79</v>
      </c>
      <c r="I26" s="40">
        <v>50</v>
      </c>
      <c r="J26" s="50">
        <v>50</v>
      </c>
      <c r="K26" s="49">
        <f t="shared" si="1"/>
        <v>86</v>
      </c>
      <c r="L26" s="61">
        <v>47</v>
      </c>
      <c r="M26" s="8">
        <v>45</v>
      </c>
      <c r="N26" s="49">
        <f t="shared" si="2"/>
        <v>78</v>
      </c>
      <c r="O26" s="28">
        <f t="shared" si="3"/>
        <v>243</v>
      </c>
    </row>
    <row r="27" spans="2:15" ht="15.75" thickBot="1" x14ac:dyDescent="0.3">
      <c r="B27" s="40">
        <v>17</v>
      </c>
      <c r="C27" s="82" t="s">
        <v>145</v>
      </c>
      <c r="D27" s="41" t="s">
        <v>72</v>
      </c>
      <c r="E27" s="64">
        <v>14</v>
      </c>
      <c r="F27" s="40">
        <v>55</v>
      </c>
      <c r="G27" s="40">
        <v>46</v>
      </c>
      <c r="H27" s="46">
        <f t="shared" si="0"/>
        <v>87</v>
      </c>
      <c r="I27" s="40">
        <v>50</v>
      </c>
      <c r="J27" s="50">
        <v>48</v>
      </c>
      <c r="K27" s="49">
        <f t="shared" si="1"/>
        <v>84</v>
      </c>
      <c r="L27" s="61">
        <v>44</v>
      </c>
      <c r="M27" s="8">
        <v>42</v>
      </c>
      <c r="N27" s="49">
        <f t="shared" si="2"/>
        <v>72</v>
      </c>
      <c r="O27" s="28">
        <f t="shared" si="3"/>
        <v>243</v>
      </c>
    </row>
    <row r="28" spans="2:15" ht="15.75" thickBot="1" x14ac:dyDescent="0.3">
      <c r="B28" s="40">
        <v>18</v>
      </c>
      <c r="C28" s="88" t="s">
        <v>98</v>
      </c>
      <c r="D28" s="40" t="s">
        <v>53</v>
      </c>
      <c r="E28" s="63">
        <v>16</v>
      </c>
      <c r="F28" s="40">
        <v>46</v>
      </c>
      <c r="G28" s="40">
        <v>46</v>
      </c>
      <c r="H28" s="46">
        <f t="shared" si="0"/>
        <v>76</v>
      </c>
      <c r="I28" s="40">
        <v>46</v>
      </c>
      <c r="J28" s="50">
        <v>51</v>
      </c>
      <c r="K28" s="49">
        <f t="shared" si="1"/>
        <v>81</v>
      </c>
      <c r="L28" s="61">
        <v>54</v>
      </c>
      <c r="M28" s="8">
        <v>49</v>
      </c>
      <c r="N28" s="49">
        <f t="shared" si="2"/>
        <v>87</v>
      </c>
      <c r="O28" s="28">
        <f t="shared" si="3"/>
        <v>244</v>
      </c>
    </row>
    <row r="29" spans="2:15" ht="15.75" thickBot="1" x14ac:dyDescent="0.3">
      <c r="B29" s="40">
        <v>19</v>
      </c>
      <c r="C29" s="74" t="s">
        <v>56</v>
      </c>
      <c r="D29" s="62" t="s">
        <v>53</v>
      </c>
      <c r="E29" s="62">
        <v>17</v>
      </c>
      <c r="F29" s="40">
        <v>52</v>
      </c>
      <c r="G29" s="40">
        <v>53</v>
      </c>
      <c r="H29" s="46">
        <f t="shared" si="0"/>
        <v>88</v>
      </c>
      <c r="I29" s="40">
        <v>49</v>
      </c>
      <c r="J29" s="50">
        <v>48</v>
      </c>
      <c r="K29" s="49">
        <f t="shared" si="1"/>
        <v>80</v>
      </c>
      <c r="L29" s="61">
        <v>46</v>
      </c>
      <c r="M29" s="8">
        <v>47</v>
      </c>
      <c r="N29" s="49">
        <f t="shared" si="2"/>
        <v>76</v>
      </c>
      <c r="O29" s="28">
        <f t="shared" si="3"/>
        <v>244</v>
      </c>
    </row>
    <row r="30" spans="2:15" ht="15.75" thickBot="1" x14ac:dyDescent="0.3">
      <c r="B30" s="40">
        <v>20</v>
      </c>
      <c r="C30" s="61" t="s">
        <v>115</v>
      </c>
      <c r="D30" s="40" t="s">
        <v>64</v>
      </c>
      <c r="E30" s="63">
        <v>16</v>
      </c>
      <c r="F30" s="40">
        <v>46</v>
      </c>
      <c r="G30" s="40">
        <v>54</v>
      </c>
      <c r="H30" s="46">
        <f t="shared" si="0"/>
        <v>84</v>
      </c>
      <c r="I30" s="40">
        <v>48</v>
      </c>
      <c r="J30" s="50">
        <v>50</v>
      </c>
      <c r="K30" s="49">
        <f t="shared" si="1"/>
        <v>82</v>
      </c>
      <c r="L30" s="61">
        <v>49</v>
      </c>
      <c r="M30" s="8">
        <v>46</v>
      </c>
      <c r="N30" s="49">
        <f t="shared" si="2"/>
        <v>79</v>
      </c>
      <c r="O30" s="28">
        <f t="shared" si="3"/>
        <v>245</v>
      </c>
    </row>
    <row r="31" spans="2:15" ht="15.75" thickBot="1" x14ac:dyDescent="0.3">
      <c r="B31" s="40">
        <v>21</v>
      </c>
      <c r="C31" s="120" t="s">
        <v>58</v>
      </c>
      <c r="D31" s="62" t="s">
        <v>53</v>
      </c>
      <c r="E31" s="62">
        <v>18</v>
      </c>
      <c r="F31" s="40">
        <v>54</v>
      </c>
      <c r="G31" s="40">
        <v>52</v>
      </c>
      <c r="H31" s="46">
        <f t="shared" si="0"/>
        <v>88</v>
      </c>
      <c r="I31" s="40">
        <v>47</v>
      </c>
      <c r="J31" s="50">
        <v>49</v>
      </c>
      <c r="K31" s="49">
        <f t="shared" si="1"/>
        <v>78</v>
      </c>
      <c r="L31" s="61">
        <v>47</v>
      </c>
      <c r="M31" s="8">
        <v>51</v>
      </c>
      <c r="N31" s="49">
        <f t="shared" si="2"/>
        <v>80</v>
      </c>
      <c r="O31" s="28">
        <f t="shared" si="3"/>
        <v>246</v>
      </c>
    </row>
    <row r="32" spans="2:15" ht="15.75" thickBot="1" x14ac:dyDescent="0.3">
      <c r="B32" s="40">
        <v>22</v>
      </c>
      <c r="C32" s="101" t="s">
        <v>188</v>
      </c>
      <c r="D32" s="40" t="s">
        <v>78</v>
      </c>
      <c r="E32" s="62">
        <v>16</v>
      </c>
      <c r="F32" s="40">
        <v>50</v>
      </c>
      <c r="G32" s="40">
        <v>48</v>
      </c>
      <c r="H32" s="46">
        <f t="shared" si="0"/>
        <v>82</v>
      </c>
      <c r="I32" s="40">
        <v>55</v>
      </c>
      <c r="J32" s="50">
        <v>48</v>
      </c>
      <c r="K32" s="49">
        <f t="shared" si="1"/>
        <v>87</v>
      </c>
      <c r="L32" s="61">
        <v>45</v>
      </c>
      <c r="M32" s="8">
        <v>49</v>
      </c>
      <c r="N32" s="49">
        <f t="shared" si="2"/>
        <v>78</v>
      </c>
      <c r="O32" s="28">
        <f t="shared" si="3"/>
        <v>247</v>
      </c>
    </row>
    <row r="33" spans="2:15" ht="15.75" thickBot="1" x14ac:dyDescent="0.3">
      <c r="B33" s="40">
        <v>23</v>
      </c>
      <c r="C33" s="83" t="s">
        <v>149</v>
      </c>
      <c r="D33" s="40" t="s">
        <v>71</v>
      </c>
      <c r="E33" s="62">
        <v>18</v>
      </c>
      <c r="F33" s="40">
        <v>47</v>
      </c>
      <c r="G33" s="40">
        <v>55</v>
      </c>
      <c r="H33" s="46">
        <f t="shared" si="0"/>
        <v>84</v>
      </c>
      <c r="I33" s="40">
        <v>44</v>
      </c>
      <c r="J33" s="50">
        <v>57</v>
      </c>
      <c r="K33" s="49">
        <f t="shared" si="1"/>
        <v>83</v>
      </c>
      <c r="L33" s="61">
        <v>53</v>
      </c>
      <c r="M33" s="8">
        <v>47</v>
      </c>
      <c r="N33" s="49">
        <f t="shared" si="2"/>
        <v>82</v>
      </c>
      <c r="O33" s="28">
        <f t="shared" si="3"/>
        <v>249</v>
      </c>
    </row>
    <row r="34" spans="2:15" ht="15.75" thickBot="1" x14ac:dyDescent="0.3">
      <c r="B34" s="40">
        <v>24</v>
      </c>
      <c r="C34" s="101" t="s">
        <v>189</v>
      </c>
      <c r="D34" s="40" t="s">
        <v>78</v>
      </c>
      <c r="E34" s="62">
        <v>19</v>
      </c>
      <c r="F34" s="40">
        <v>55</v>
      </c>
      <c r="G34" s="40">
        <v>51</v>
      </c>
      <c r="H34" s="46">
        <f t="shared" si="0"/>
        <v>87</v>
      </c>
      <c r="I34" s="40">
        <v>58</v>
      </c>
      <c r="J34" s="50">
        <v>47</v>
      </c>
      <c r="K34" s="49">
        <f t="shared" si="1"/>
        <v>86</v>
      </c>
      <c r="L34" s="61">
        <v>48</v>
      </c>
      <c r="M34" s="8">
        <v>48</v>
      </c>
      <c r="N34" s="49">
        <f t="shared" si="2"/>
        <v>77</v>
      </c>
      <c r="O34" s="28">
        <f t="shared" si="3"/>
        <v>250</v>
      </c>
    </row>
    <row r="35" spans="2:15" ht="15.75" thickBot="1" x14ac:dyDescent="0.3">
      <c r="B35" s="40">
        <v>25</v>
      </c>
      <c r="C35" s="74" t="s">
        <v>60</v>
      </c>
      <c r="D35" s="62" t="s">
        <v>53</v>
      </c>
      <c r="E35" s="62">
        <v>19</v>
      </c>
      <c r="F35" s="40">
        <v>54</v>
      </c>
      <c r="G35" s="40">
        <v>52</v>
      </c>
      <c r="H35" s="46">
        <f>G35+F35-E39</f>
        <v>90</v>
      </c>
      <c r="I35" s="40">
        <v>51</v>
      </c>
      <c r="J35" s="50">
        <v>51</v>
      </c>
      <c r="K35" s="49">
        <f t="shared" si="1"/>
        <v>83</v>
      </c>
      <c r="L35" s="61">
        <v>49</v>
      </c>
      <c r="M35" s="8">
        <v>49</v>
      </c>
      <c r="N35" s="49">
        <f t="shared" si="2"/>
        <v>79</v>
      </c>
      <c r="O35" s="28">
        <f t="shared" si="3"/>
        <v>252</v>
      </c>
    </row>
    <row r="36" spans="2:15" ht="15.75" thickBot="1" x14ac:dyDescent="0.3">
      <c r="B36" s="40">
        <v>26</v>
      </c>
      <c r="C36" s="83" t="s">
        <v>147</v>
      </c>
      <c r="D36" s="40" t="s">
        <v>71</v>
      </c>
      <c r="E36" s="62">
        <v>18</v>
      </c>
      <c r="F36" s="40">
        <v>49</v>
      </c>
      <c r="G36" s="40">
        <v>49</v>
      </c>
      <c r="H36" s="46">
        <f t="shared" ref="H36:H50" si="4">G36+F36-E36</f>
        <v>80</v>
      </c>
      <c r="I36" s="40">
        <v>52</v>
      </c>
      <c r="J36" s="50">
        <v>56</v>
      </c>
      <c r="K36" s="49">
        <f t="shared" si="1"/>
        <v>90</v>
      </c>
      <c r="L36" s="61">
        <v>52</v>
      </c>
      <c r="M36" s="8">
        <v>47</v>
      </c>
      <c r="N36" s="49">
        <f t="shared" si="2"/>
        <v>81</v>
      </c>
      <c r="O36" s="28">
        <f t="shared" si="3"/>
        <v>251</v>
      </c>
    </row>
    <row r="37" spans="2:15" ht="15.75" thickBot="1" x14ac:dyDescent="0.3">
      <c r="B37" s="40">
        <v>27</v>
      </c>
      <c r="C37" s="74" t="s">
        <v>57</v>
      </c>
      <c r="D37" s="62" t="s">
        <v>53</v>
      </c>
      <c r="E37" s="62">
        <v>18</v>
      </c>
      <c r="F37" s="40">
        <v>50</v>
      </c>
      <c r="G37" s="40">
        <v>56</v>
      </c>
      <c r="H37" s="46">
        <f t="shared" si="4"/>
        <v>88</v>
      </c>
      <c r="I37" s="40">
        <v>53</v>
      </c>
      <c r="J37" s="50">
        <v>51</v>
      </c>
      <c r="K37" s="49">
        <f t="shared" si="1"/>
        <v>86</v>
      </c>
      <c r="L37" s="61">
        <v>50</v>
      </c>
      <c r="M37" s="8">
        <v>48</v>
      </c>
      <c r="N37" s="49">
        <f t="shared" si="2"/>
        <v>80</v>
      </c>
      <c r="O37" s="28">
        <f t="shared" si="3"/>
        <v>254</v>
      </c>
    </row>
    <row r="38" spans="2:15" ht="15.75" thickBot="1" x14ac:dyDescent="0.3">
      <c r="B38" s="40">
        <v>28</v>
      </c>
      <c r="C38" s="84" t="s">
        <v>137</v>
      </c>
      <c r="D38" s="40" t="s">
        <v>71</v>
      </c>
      <c r="E38" s="89">
        <v>16</v>
      </c>
      <c r="F38" s="40">
        <v>47</v>
      </c>
      <c r="G38" s="40">
        <v>52</v>
      </c>
      <c r="H38" s="46">
        <f t="shared" si="4"/>
        <v>83</v>
      </c>
      <c r="I38" s="40">
        <v>51</v>
      </c>
      <c r="J38" s="50">
        <v>51</v>
      </c>
      <c r="K38" s="49">
        <f t="shared" si="1"/>
        <v>86</v>
      </c>
      <c r="L38" s="61">
        <v>45</v>
      </c>
      <c r="M38" s="8">
        <v>58</v>
      </c>
      <c r="N38" s="49">
        <f t="shared" si="2"/>
        <v>87</v>
      </c>
      <c r="O38" s="28">
        <f t="shared" si="3"/>
        <v>256</v>
      </c>
    </row>
    <row r="39" spans="2:15" ht="15.75" thickBot="1" x14ac:dyDescent="0.3">
      <c r="B39" s="40">
        <v>29</v>
      </c>
      <c r="C39" s="85" t="s">
        <v>143</v>
      </c>
      <c r="D39" s="41" t="s">
        <v>74</v>
      </c>
      <c r="E39" s="62">
        <v>16</v>
      </c>
      <c r="F39" s="40">
        <v>51</v>
      </c>
      <c r="G39" s="40">
        <v>52</v>
      </c>
      <c r="H39" s="46">
        <f t="shared" si="4"/>
        <v>87</v>
      </c>
      <c r="I39" s="40">
        <v>53</v>
      </c>
      <c r="J39" s="50">
        <v>52</v>
      </c>
      <c r="K39" s="49">
        <f t="shared" si="1"/>
        <v>89</v>
      </c>
      <c r="L39" s="61">
        <v>46</v>
      </c>
      <c r="M39" s="8">
        <v>50</v>
      </c>
      <c r="N39" s="49">
        <f t="shared" si="2"/>
        <v>80</v>
      </c>
      <c r="O39" s="28">
        <f t="shared" si="3"/>
        <v>256</v>
      </c>
    </row>
    <row r="40" spans="2:15" ht="15.75" thickBot="1" x14ac:dyDescent="0.3">
      <c r="B40" s="40">
        <v>30</v>
      </c>
      <c r="C40" s="83" t="s">
        <v>140</v>
      </c>
      <c r="D40" s="40" t="s">
        <v>71</v>
      </c>
      <c r="E40" s="62">
        <v>17</v>
      </c>
      <c r="F40" s="40">
        <v>50</v>
      </c>
      <c r="G40" s="40">
        <v>51</v>
      </c>
      <c r="H40" s="46">
        <f t="shared" si="4"/>
        <v>84</v>
      </c>
      <c r="I40" s="40">
        <v>54</v>
      </c>
      <c r="J40" s="50">
        <v>51</v>
      </c>
      <c r="K40" s="49">
        <f t="shared" si="1"/>
        <v>88</v>
      </c>
      <c r="L40" s="61">
        <v>55</v>
      </c>
      <c r="M40" s="8">
        <v>49</v>
      </c>
      <c r="N40" s="49">
        <f t="shared" si="2"/>
        <v>87</v>
      </c>
      <c r="O40" s="28">
        <f t="shared" si="3"/>
        <v>259</v>
      </c>
    </row>
    <row r="41" spans="2:15" ht="15.75" thickBot="1" x14ac:dyDescent="0.3">
      <c r="B41" s="40">
        <v>31</v>
      </c>
      <c r="C41" s="84" t="s">
        <v>134</v>
      </c>
      <c r="D41" s="40" t="s">
        <v>71</v>
      </c>
      <c r="E41" s="89">
        <v>13</v>
      </c>
      <c r="F41" s="40">
        <v>47</v>
      </c>
      <c r="G41" s="40">
        <v>51</v>
      </c>
      <c r="H41" s="105">
        <f t="shared" si="4"/>
        <v>85</v>
      </c>
      <c r="I41" s="40">
        <v>44</v>
      </c>
      <c r="J41" s="50">
        <v>59</v>
      </c>
      <c r="K41" s="49">
        <f t="shared" si="1"/>
        <v>90</v>
      </c>
      <c r="L41" s="61">
        <v>49</v>
      </c>
      <c r="M41" s="8">
        <v>48</v>
      </c>
      <c r="N41" s="49">
        <f t="shared" si="2"/>
        <v>84</v>
      </c>
      <c r="O41" s="28">
        <f t="shared" si="3"/>
        <v>259</v>
      </c>
    </row>
    <row r="42" spans="2:15" ht="15.75" thickBot="1" x14ac:dyDescent="0.3">
      <c r="B42" s="40">
        <v>32</v>
      </c>
      <c r="C42" s="83" t="s">
        <v>135</v>
      </c>
      <c r="D42" s="40" t="s">
        <v>71</v>
      </c>
      <c r="E42" s="62">
        <v>18</v>
      </c>
      <c r="F42" s="40">
        <v>57</v>
      </c>
      <c r="G42" s="40">
        <v>56</v>
      </c>
      <c r="H42" s="46">
        <f t="shared" si="4"/>
        <v>95</v>
      </c>
      <c r="I42" s="40">
        <v>54</v>
      </c>
      <c r="J42" s="50">
        <v>47</v>
      </c>
      <c r="K42" s="49">
        <f t="shared" si="1"/>
        <v>83</v>
      </c>
      <c r="L42" s="61">
        <v>50</v>
      </c>
      <c r="M42" s="8">
        <v>50</v>
      </c>
      <c r="N42" s="49">
        <f t="shared" si="2"/>
        <v>82</v>
      </c>
      <c r="O42" s="28">
        <f t="shared" si="3"/>
        <v>260</v>
      </c>
    </row>
    <row r="43" spans="2:15" ht="15.75" thickBot="1" x14ac:dyDescent="0.3">
      <c r="B43" s="40">
        <v>33</v>
      </c>
      <c r="C43" s="82" t="s">
        <v>130</v>
      </c>
      <c r="D43" s="41" t="s">
        <v>72</v>
      </c>
      <c r="E43" s="64">
        <v>14</v>
      </c>
      <c r="F43" s="40">
        <v>46</v>
      </c>
      <c r="G43" s="40">
        <v>53</v>
      </c>
      <c r="H43" s="46">
        <f t="shared" si="4"/>
        <v>85</v>
      </c>
      <c r="I43" s="40">
        <v>52</v>
      </c>
      <c r="J43" s="50">
        <v>55</v>
      </c>
      <c r="K43" s="49">
        <f t="shared" si="1"/>
        <v>93</v>
      </c>
      <c r="L43" s="61">
        <v>48</v>
      </c>
      <c r="M43" s="8">
        <v>50</v>
      </c>
      <c r="N43" s="49">
        <f t="shared" si="2"/>
        <v>84</v>
      </c>
      <c r="O43" s="28">
        <f t="shared" si="3"/>
        <v>262</v>
      </c>
    </row>
    <row r="44" spans="2:15" ht="15.75" thickBot="1" x14ac:dyDescent="0.3">
      <c r="B44" s="40">
        <v>34</v>
      </c>
      <c r="C44" s="82" t="s">
        <v>128</v>
      </c>
      <c r="D44" s="41" t="s">
        <v>72</v>
      </c>
      <c r="E44" s="64">
        <v>13</v>
      </c>
      <c r="F44" s="40">
        <v>51</v>
      </c>
      <c r="G44" s="40">
        <v>48</v>
      </c>
      <c r="H44" s="46">
        <f t="shared" si="4"/>
        <v>86</v>
      </c>
      <c r="I44" s="40">
        <v>51</v>
      </c>
      <c r="J44" s="50">
        <v>51</v>
      </c>
      <c r="K44" s="49">
        <f t="shared" si="1"/>
        <v>89</v>
      </c>
      <c r="L44" s="61">
        <v>49</v>
      </c>
      <c r="M44" s="8">
        <v>52</v>
      </c>
      <c r="N44" s="49">
        <f t="shared" si="2"/>
        <v>88</v>
      </c>
      <c r="O44" s="28">
        <f t="shared" si="3"/>
        <v>263</v>
      </c>
    </row>
    <row r="45" spans="2:15" ht="15.75" thickBot="1" x14ac:dyDescent="0.3">
      <c r="B45" s="40">
        <v>35</v>
      </c>
      <c r="C45" s="83" t="s">
        <v>138</v>
      </c>
      <c r="D45" s="40" t="s">
        <v>71</v>
      </c>
      <c r="E45" s="62">
        <v>19</v>
      </c>
      <c r="F45" s="40">
        <v>48</v>
      </c>
      <c r="G45" s="40">
        <v>54</v>
      </c>
      <c r="H45" s="46">
        <f t="shared" si="4"/>
        <v>83</v>
      </c>
      <c r="I45" s="40">
        <v>55</v>
      </c>
      <c r="J45" s="50">
        <v>58</v>
      </c>
      <c r="K45" s="49">
        <f t="shared" si="1"/>
        <v>94</v>
      </c>
      <c r="L45" s="61">
        <v>56</v>
      </c>
      <c r="M45" s="8">
        <v>52</v>
      </c>
      <c r="N45" s="49">
        <f t="shared" si="2"/>
        <v>89</v>
      </c>
      <c r="O45" s="28">
        <f t="shared" si="3"/>
        <v>266</v>
      </c>
    </row>
    <row r="46" spans="2:15" ht="15.75" thickBot="1" x14ac:dyDescent="0.3">
      <c r="B46" s="40">
        <v>36</v>
      </c>
      <c r="C46" s="87" t="s">
        <v>96</v>
      </c>
      <c r="D46" s="40" t="s">
        <v>53</v>
      </c>
      <c r="E46" s="63">
        <v>13</v>
      </c>
      <c r="F46" s="40">
        <v>50</v>
      </c>
      <c r="G46" s="40">
        <v>51</v>
      </c>
      <c r="H46" s="46">
        <f t="shared" si="4"/>
        <v>88</v>
      </c>
      <c r="I46" s="40">
        <v>54</v>
      </c>
      <c r="J46" s="50">
        <v>57</v>
      </c>
      <c r="K46" s="49">
        <f t="shared" si="1"/>
        <v>98</v>
      </c>
      <c r="L46" s="61">
        <v>48</v>
      </c>
      <c r="M46" s="8">
        <v>48</v>
      </c>
      <c r="N46" s="49">
        <f t="shared" si="2"/>
        <v>83</v>
      </c>
      <c r="O46" s="28">
        <f t="shared" si="3"/>
        <v>269</v>
      </c>
    </row>
    <row r="47" spans="2:15" ht="15.75" thickBot="1" x14ac:dyDescent="0.3">
      <c r="B47" s="40">
        <v>37</v>
      </c>
      <c r="C47" s="82" t="s">
        <v>129</v>
      </c>
      <c r="D47" s="41" t="s">
        <v>72</v>
      </c>
      <c r="E47" s="64">
        <v>16</v>
      </c>
      <c r="F47" s="40">
        <v>54</v>
      </c>
      <c r="G47" s="40">
        <v>55</v>
      </c>
      <c r="H47" s="46">
        <f t="shared" si="4"/>
        <v>93</v>
      </c>
      <c r="I47" s="40">
        <v>56</v>
      </c>
      <c r="J47" s="50">
        <v>57</v>
      </c>
      <c r="K47" s="49">
        <f t="shared" si="1"/>
        <v>97</v>
      </c>
      <c r="L47" s="61">
        <v>46</v>
      </c>
      <c r="M47" s="8">
        <v>53</v>
      </c>
      <c r="N47" s="49">
        <f t="shared" si="2"/>
        <v>83</v>
      </c>
      <c r="O47" s="28">
        <f t="shared" si="3"/>
        <v>273</v>
      </c>
    </row>
    <row r="48" spans="2:15" ht="15.75" thickBot="1" x14ac:dyDescent="0.3">
      <c r="B48" s="40">
        <v>38</v>
      </c>
      <c r="C48" s="86" t="s">
        <v>131</v>
      </c>
      <c r="D48" s="40" t="s">
        <v>74</v>
      </c>
      <c r="E48" s="90">
        <v>14</v>
      </c>
      <c r="F48" s="40">
        <v>58</v>
      </c>
      <c r="G48" s="40">
        <v>54</v>
      </c>
      <c r="H48" s="46">
        <f t="shared" si="4"/>
        <v>98</v>
      </c>
      <c r="I48" s="40">
        <v>53</v>
      </c>
      <c r="J48" s="50">
        <v>55</v>
      </c>
      <c r="K48" s="49">
        <f t="shared" si="1"/>
        <v>94</v>
      </c>
      <c r="L48" s="61">
        <v>45</v>
      </c>
      <c r="M48" s="8">
        <v>52</v>
      </c>
      <c r="N48" s="49">
        <f t="shared" si="2"/>
        <v>83</v>
      </c>
      <c r="O48" s="28">
        <f t="shared" si="3"/>
        <v>275</v>
      </c>
    </row>
    <row r="49" spans="2:15" ht="15.75" thickBot="1" x14ac:dyDescent="0.3">
      <c r="B49" s="40">
        <v>39</v>
      </c>
      <c r="C49" s="82" t="s">
        <v>127</v>
      </c>
      <c r="D49" s="40" t="s">
        <v>70</v>
      </c>
      <c r="E49" s="62">
        <v>17</v>
      </c>
      <c r="F49" s="40">
        <v>53</v>
      </c>
      <c r="G49" s="40">
        <v>56</v>
      </c>
      <c r="H49" s="46">
        <f t="shared" si="4"/>
        <v>92</v>
      </c>
      <c r="I49" s="40">
        <v>52</v>
      </c>
      <c r="J49" s="50">
        <v>54</v>
      </c>
      <c r="K49" s="49">
        <f t="shared" si="1"/>
        <v>89</v>
      </c>
      <c r="L49" s="203" t="s">
        <v>191</v>
      </c>
      <c r="M49" s="204" t="s">
        <v>191</v>
      </c>
      <c r="N49" s="194" t="s">
        <v>191</v>
      </c>
      <c r="O49" s="193" t="s">
        <v>191</v>
      </c>
    </row>
    <row r="50" spans="2:15" ht="15.75" thickBot="1" x14ac:dyDescent="0.3">
      <c r="B50" s="40">
        <v>40</v>
      </c>
      <c r="C50" s="92" t="s">
        <v>133</v>
      </c>
      <c r="D50" s="43" t="s">
        <v>71</v>
      </c>
      <c r="E50" s="93">
        <v>19</v>
      </c>
      <c r="F50" s="43">
        <v>62</v>
      </c>
      <c r="G50" s="43">
        <v>57</v>
      </c>
      <c r="H50" s="47">
        <f t="shared" si="4"/>
        <v>100</v>
      </c>
      <c r="I50" s="43">
        <v>61</v>
      </c>
      <c r="J50" s="53">
        <v>54</v>
      </c>
      <c r="K50" s="155">
        <f t="shared" si="1"/>
        <v>96</v>
      </c>
      <c r="L50" s="200" t="s">
        <v>191</v>
      </c>
      <c r="M50" s="201" t="s">
        <v>191</v>
      </c>
      <c r="N50" s="205" t="s">
        <v>191</v>
      </c>
      <c r="O50" s="202" t="s">
        <v>191</v>
      </c>
    </row>
    <row r="51" spans="2:15" x14ac:dyDescent="0.25">
      <c r="B51" s="42"/>
      <c r="C51" s="166" t="s">
        <v>142</v>
      </c>
      <c r="D51" s="42" t="s">
        <v>74</v>
      </c>
      <c r="E51" s="167">
        <v>13</v>
      </c>
      <c r="F51" s="42">
        <v>40</v>
      </c>
      <c r="G51" s="42">
        <v>49</v>
      </c>
      <c r="H51" s="45">
        <f>G51+F51-E51</f>
        <v>76</v>
      </c>
      <c r="I51" s="42">
        <v>41</v>
      </c>
      <c r="J51" s="56">
        <v>42</v>
      </c>
      <c r="K51" s="49">
        <f>I51+J51-E51</f>
        <v>70</v>
      </c>
      <c r="L51" s="60">
        <v>46</v>
      </c>
      <c r="M51" s="111">
        <v>41</v>
      </c>
      <c r="N51" s="49">
        <f>L51+M51-E51</f>
        <v>74</v>
      </c>
      <c r="O51" s="27">
        <f>H51+K51+N51</f>
        <v>220</v>
      </c>
    </row>
    <row r="52" spans="2:15" x14ac:dyDescent="0.25">
      <c r="C52" s="52"/>
      <c r="D52" s="52"/>
      <c r="E52" s="76"/>
      <c r="F52" s="52"/>
      <c r="G52" s="52"/>
      <c r="H52" s="52"/>
      <c r="I52" s="52"/>
      <c r="J52" s="52"/>
      <c r="K52" s="52"/>
      <c r="L52" s="52"/>
    </row>
    <row r="53" spans="2:15" x14ac:dyDescent="0.25">
      <c r="C53" s="52"/>
      <c r="D53" s="52"/>
      <c r="E53" s="76"/>
      <c r="F53" s="52"/>
      <c r="G53" s="52"/>
      <c r="H53" s="52"/>
      <c r="I53" s="52"/>
      <c r="J53" s="52"/>
      <c r="K53" s="52"/>
      <c r="L53" s="52"/>
    </row>
    <row r="54" spans="2:15" x14ac:dyDescent="0.25">
      <c r="C54" s="52"/>
      <c r="D54" s="52"/>
      <c r="E54" s="76"/>
      <c r="F54" s="52"/>
      <c r="G54" s="52"/>
      <c r="H54" s="52"/>
      <c r="I54" s="52"/>
      <c r="J54" s="52"/>
      <c r="K54" s="52"/>
      <c r="L54" s="52"/>
    </row>
    <row r="55" spans="2:15" x14ac:dyDescent="0.25">
      <c r="C55" s="52"/>
      <c r="D55" s="52"/>
      <c r="E55" s="76"/>
      <c r="F55" s="52"/>
      <c r="G55" s="52"/>
      <c r="H55" s="52"/>
      <c r="I55" s="52"/>
      <c r="J55" s="52"/>
      <c r="K55" s="52"/>
      <c r="L55" s="52"/>
    </row>
    <row r="56" spans="2:15" x14ac:dyDescent="0.25">
      <c r="C56" s="52"/>
      <c r="D56" s="52"/>
      <c r="E56" s="76"/>
      <c r="F56" s="52"/>
      <c r="G56" s="52"/>
      <c r="H56" s="52"/>
      <c r="I56" s="52"/>
      <c r="J56" s="52"/>
      <c r="K56" s="52"/>
      <c r="L56" s="52"/>
    </row>
  </sheetData>
  <sortState ref="C11:O51">
    <sortCondition ref="O11:O51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46"/>
  <sheetViews>
    <sheetView topLeftCell="A22" workbookViewId="0">
      <selection activeCell="B3" sqref="B3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42578125" style="75"/>
    <col min="5" max="5" width="11.42578125" style="76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269" t="s">
        <v>14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2:15" x14ac:dyDescent="0.25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2:15" ht="18.75" x14ac:dyDescent="0.3">
      <c r="B6" s="270" t="s">
        <v>15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2:15" ht="18.75" x14ac:dyDescent="0.3">
      <c r="B7" s="270" t="s">
        <v>20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2:15" ht="19.5" thickBot="1" x14ac:dyDescent="0.35">
      <c r="B8" s="271" t="s">
        <v>17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</row>
    <row r="9" spans="2:15" ht="15.75" thickBot="1" x14ac:dyDescent="0.3">
      <c r="B9" s="288" t="s">
        <v>0</v>
      </c>
      <c r="C9" s="278" t="s">
        <v>1</v>
      </c>
      <c r="D9" s="277" t="s">
        <v>2</v>
      </c>
      <c r="E9" s="283" t="s">
        <v>3</v>
      </c>
      <c r="F9" s="278" t="s">
        <v>13</v>
      </c>
      <c r="G9" s="274"/>
      <c r="H9" s="70" t="s">
        <v>8</v>
      </c>
      <c r="I9" s="274" t="s">
        <v>10</v>
      </c>
      <c r="J9" s="274"/>
      <c r="K9" s="70" t="s">
        <v>9</v>
      </c>
      <c r="L9" s="274" t="s">
        <v>12</v>
      </c>
      <c r="M9" s="274"/>
      <c r="N9" s="70" t="s">
        <v>9</v>
      </c>
      <c r="O9" s="73" t="s">
        <v>7</v>
      </c>
    </row>
    <row r="10" spans="2:15" x14ac:dyDescent="0.25">
      <c r="B10" s="289"/>
      <c r="C10" s="290"/>
      <c r="D10" s="291"/>
      <c r="E10" s="284"/>
      <c r="F10" s="69" t="s">
        <v>4</v>
      </c>
      <c r="G10" s="72" t="s">
        <v>5</v>
      </c>
      <c r="H10" s="72" t="s">
        <v>11</v>
      </c>
      <c r="I10" s="72" t="s">
        <v>4</v>
      </c>
      <c r="J10" s="72" t="s">
        <v>5</v>
      </c>
      <c r="K10" s="72" t="s">
        <v>10</v>
      </c>
      <c r="L10" s="72" t="s">
        <v>4</v>
      </c>
      <c r="M10" s="72" t="s">
        <v>5</v>
      </c>
      <c r="N10" s="72" t="s">
        <v>12</v>
      </c>
      <c r="O10" s="72" t="s">
        <v>6</v>
      </c>
    </row>
    <row r="11" spans="2:15" x14ac:dyDescent="0.25">
      <c r="B11" s="40">
        <v>1</v>
      </c>
      <c r="C11" s="40" t="s">
        <v>104</v>
      </c>
      <c r="D11" s="63" t="s">
        <v>64</v>
      </c>
      <c r="E11" s="91">
        <v>25</v>
      </c>
      <c r="F11" s="147">
        <v>50</v>
      </c>
      <c r="G11" s="148">
        <v>52</v>
      </c>
      <c r="H11" s="46">
        <f t="shared" ref="H11:H45" si="0">G11+F11-E11</f>
        <v>77</v>
      </c>
      <c r="I11" s="147">
        <v>49</v>
      </c>
      <c r="J11" s="148">
        <v>48</v>
      </c>
      <c r="K11" s="51">
        <f t="shared" ref="K11:K44" si="1">I11+J11-E11</f>
        <v>72</v>
      </c>
      <c r="L11" s="147">
        <v>53</v>
      </c>
      <c r="M11" s="148">
        <v>50</v>
      </c>
      <c r="N11" s="51">
        <f t="shared" ref="N11:N41" si="2">L11+M11-E11</f>
        <v>78</v>
      </c>
      <c r="O11" s="95">
        <f t="shared" ref="O11:O41" si="3">H11+K11+N11</f>
        <v>227</v>
      </c>
    </row>
    <row r="12" spans="2:15" x14ac:dyDescent="0.25">
      <c r="B12" s="40">
        <v>2</v>
      </c>
      <c r="C12" s="57" t="s">
        <v>155</v>
      </c>
      <c r="D12" s="62" t="s">
        <v>71</v>
      </c>
      <c r="E12" s="89">
        <v>21</v>
      </c>
      <c r="F12" s="147">
        <v>47</v>
      </c>
      <c r="G12" s="148">
        <v>48</v>
      </c>
      <c r="H12" s="46">
        <f t="shared" si="0"/>
        <v>74</v>
      </c>
      <c r="I12" s="147">
        <v>51</v>
      </c>
      <c r="J12" s="148">
        <v>51</v>
      </c>
      <c r="K12" s="51">
        <f t="shared" si="1"/>
        <v>81</v>
      </c>
      <c r="L12" s="147">
        <v>50</v>
      </c>
      <c r="M12" s="148">
        <v>48</v>
      </c>
      <c r="N12" s="51">
        <f t="shared" si="2"/>
        <v>77</v>
      </c>
      <c r="O12" s="95">
        <f t="shared" si="3"/>
        <v>232</v>
      </c>
    </row>
    <row r="13" spans="2:15" x14ac:dyDescent="0.25">
      <c r="B13" s="40">
        <v>3</v>
      </c>
      <c r="C13" s="41" t="s">
        <v>154</v>
      </c>
      <c r="D13" s="64" t="s">
        <v>74</v>
      </c>
      <c r="E13" s="62">
        <v>25</v>
      </c>
      <c r="F13" s="147">
        <v>53</v>
      </c>
      <c r="G13" s="148">
        <v>50</v>
      </c>
      <c r="H13" s="46">
        <f t="shared" si="0"/>
        <v>78</v>
      </c>
      <c r="I13" s="147">
        <v>49</v>
      </c>
      <c r="J13" s="148">
        <v>51</v>
      </c>
      <c r="K13" s="51">
        <f t="shared" si="1"/>
        <v>75</v>
      </c>
      <c r="L13" s="147">
        <v>55</v>
      </c>
      <c r="M13" s="148">
        <v>51</v>
      </c>
      <c r="N13" s="51">
        <f t="shared" si="2"/>
        <v>81</v>
      </c>
      <c r="O13" s="95">
        <f t="shared" si="3"/>
        <v>234</v>
      </c>
    </row>
    <row r="14" spans="2:15" x14ac:dyDescent="0.25">
      <c r="B14" s="40">
        <v>4</v>
      </c>
      <c r="C14" s="44" t="s">
        <v>45</v>
      </c>
      <c r="D14" s="62" t="s">
        <v>53</v>
      </c>
      <c r="E14" s="62">
        <v>20</v>
      </c>
      <c r="F14" s="147">
        <v>47</v>
      </c>
      <c r="G14" s="148">
        <v>50</v>
      </c>
      <c r="H14" s="46">
        <f t="shared" si="0"/>
        <v>77</v>
      </c>
      <c r="I14" s="147">
        <v>51</v>
      </c>
      <c r="J14" s="148">
        <v>49</v>
      </c>
      <c r="K14" s="51">
        <f t="shared" si="1"/>
        <v>80</v>
      </c>
      <c r="L14" s="147">
        <v>50</v>
      </c>
      <c r="M14" s="148">
        <v>47</v>
      </c>
      <c r="N14" s="51">
        <f t="shared" si="2"/>
        <v>77</v>
      </c>
      <c r="O14" s="95">
        <f t="shared" si="3"/>
        <v>234</v>
      </c>
    </row>
    <row r="15" spans="2:15" x14ac:dyDescent="0.25">
      <c r="B15" s="40">
        <v>5</v>
      </c>
      <c r="C15" s="57" t="s">
        <v>102</v>
      </c>
      <c r="D15" s="64" t="s">
        <v>78</v>
      </c>
      <c r="E15" s="64">
        <v>25</v>
      </c>
      <c r="F15" s="147">
        <v>53</v>
      </c>
      <c r="G15" s="148">
        <v>53</v>
      </c>
      <c r="H15" s="46">
        <f t="shared" si="0"/>
        <v>81</v>
      </c>
      <c r="I15" s="3">
        <v>51</v>
      </c>
      <c r="J15" s="135">
        <v>54</v>
      </c>
      <c r="K15" s="17">
        <f t="shared" si="1"/>
        <v>80</v>
      </c>
      <c r="L15" s="3">
        <v>47</v>
      </c>
      <c r="M15" s="135">
        <v>52</v>
      </c>
      <c r="N15" s="51">
        <f t="shared" si="2"/>
        <v>74</v>
      </c>
      <c r="O15" s="20">
        <f t="shared" si="3"/>
        <v>235</v>
      </c>
    </row>
    <row r="16" spans="2:15" x14ac:dyDescent="0.25">
      <c r="B16" s="40">
        <v>6</v>
      </c>
      <c r="C16" s="120" t="s">
        <v>52</v>
      </c>
      <c r="D16" s="62" t="s">
        <v>53</v>
      </c>
      <c r="E16" s="62">
        <v>25</v>
      </c>
      <c r="F16" s="147">
        <v>47</v>
      </c>
      <c r="G16" s="148">
        <v>56</v>
      </c>
      <c r="H16" s="46">
        <f t="shared" si="0"/>
        <v>78</v>
      </c>
      <c r="I16" s="147">
        <v>49</v>
      </c>
      <c r="J16" s="148">
        <v>53</v>
      </c>
      <c r="K16" s="51">
        <f t="shared" si="1"/>
        <v>77</v>
      </c>
      <c r="L16" s="147">
        <v>50</v>
      </c>
      <c r="M16" s="148">
        <v>55</v>
      </c>
      <c r="N16" s="51">
        <f t="shared" si="2"/>
        <v>80</v>
      </c>
      <c r="O16" s="95">
        <f t="shared" si="3"/>
        <v>235</v>
      </c>
    </row>
    <row r="17" spans="2:15" x14ac:dyDescent="0.25">
      <c r="B17" s="40">
        <v>7</v>
      </c>
      <c r="C17" s="44" t="s">
        <v>48</v>
      </c>
      <c r="D17" s="62" t="s">
        <v>53</v>
      </c>
      <c r="E17" s="62">
        <v>22</v>
      </c>
      <c r="F17" s="147">
        <v>50</v>
      </c>
      <c r="G17" s="148">
        <v>52</v>
      </c>
      <c r="H17" s="46">
        <f t="shared" si="0"/>
        <v>80</v>
      </c>
      <c r="I17" s="147">
        <v>52</v>
      </c>
      <c r="J17" s="148">
        <v>51</v>
      </c>
      <c r="K17" s="51">
        <f t="shared" si="1"/>
        <v>81</v>
      </c>
      <c r="L17" s="147">
        <v>48</v>
      </c>
      <c r="M17" s="148">
        <v>49</v>
      </c>
      <c r="N17" s="51">
        <f t="shared" si="2"/>
        <v>75</v>
      </c>
      <c r="O17" s="95">
        <f t="shared" si="3"/>
        <v>236</v>
      </c>
    </row>
    <row r="18" spans="2:15" x14ac:dyDescent="0.25">
      <c r="B18" s="40">
        <v>8</v>
      </c>
      <c r="C18" s="44" t="s">
        <v>49</v>
      </c>
      <c r="D18" s="62" t="s">
        <v>53</v>
      </c>
      <c r="E18" s="62">
        <v>23</v>
      </c>
      <c r="F18" s="147">
        <v>55</v>
      </c>
      <c r="G18" s="148">
        <v>49</v>
      </c>
      <c r="H18" s="46">
        <f t="shared" si="0"/>
        <v>81</v>
      </c>
      <c r="I18" s="147">
        <v>49</v>
      </c>
      <c r="J18" s="148">
        <v>51</v>
      </c>
      <c r="K18" s="51">
        <f t="shared" si="1"/>
        <v>77</v>
      </c>
      <c r="L18" s="147">
        <v>51</v>
      </c>
      <c r="M18" s="148">
        <v>57</v>
      </c>
      <c r="N18" s="51">
        <f t="shared" si="2"/>
        <v>85</v>
      </c>
      <c r="O18" s="95">
        <f t="shared" si="3"/>
        <v>243</v>
      </c>
    </row>
    <row r="19" spans="2:15" x14ac:dyDescent="0.25">
      <c r="B19" s="40">
        <v>9</v>
      </c>
      <c r="C19" s="40" t="s">
        <v>75</v>
      </c>
      <c r="D19" s="62" t="s">
        <v>64</v>
      </c>
      <c r="E19" s="62">
        <v>21</v>
      </c>
      <c r="F19" s="147">
        <v>56</v>
      </c>
      <c r="G19" s="148">
        <v>53</v>
      </c>
      <c r="H19" s="46">
        <f t="shared" si="0"/>
        <v>88</v>
      </c>
      <c r="I19" s="147">
        <v>51</v>
      </c>
      <c r="J19" s="148">
        <v>52</v>
      </c>
      <c r="K19" s="51">
        <f t="shared" si="1"/>
        <v>82</v>
      </c>
      <c r="L19" s="147">
        <v>46</v>
      </c>
      <c r="M19" s="148">
        <v>49</v>
      </c>
      <c r="N19" s="51">
        <f t="shared" si="2"/>
        <v>74</v>
      </c>
      <c r="O19" s="95">
        <f t="shared" si="3"/>
        <v>244</v>
      </c>
    </row>
    <row r="20" spans="2:15" x14ac:dyDescent="0.25">
      <c r="B20" s="40">
        <v>10</v>
      </c>
      <c r="C20" s="118" t="s">
        <v>150</v>
      </c>
      <c r="D20" s="64" t="s">
        <v>74</v>
      </c>
      <c r="E20" s="62">
        <v>23</v>
      </c>
      <c r="F20" s="147">
        <v>51</v>
      </c>
      <c r="G20" s="148">
        <v>50</v>
      </c>
      <c r="H20" s="46">
        <f t="shared" si="0"/>
        <v>78</v>
      </c>
      <c r="I20" s="147">
        <v>47</v>
      </c>
      <c r="J20" s="148">
        <v>57</v>
      </c>
      <c r="K20" s="51">
        <f t="shared" si="1"/>
        <v>81</v>
      </c>
      <c r="L20" s="147">
        <v>50</v>
      </c>
      <c r="M20" s="148">
        <v>60</v>
      </c>
      <c r="N20" s="51">
        <f t="shared" si="2"/>
        <v>87</v>
      </c>
      <c r="O20" s="95">
        <f t="shared" si="3"/>
        <v>246</v>
      </c>
    </row>
    <row r="21" spans="2:15" x14ac:dyDescent="0.25">
      <c r="B21" s="40">
        <v>11</v>
      </c>
      <c r="C21" s="44" t="s">
        <v>51</v>
      </c>
      <c r="D21" s="62" t="s">
        <v>53</v>
      </c>
      <c r="E21" s="62">
        <v>24</v>
      </c>
      <c r="F21" s="147">
        <v>60</v>
      </c>
      <c r="G21" s="148">
        <v>50</v>
      </c>
      <c r="H21" s="46">
        <f t="shared" si="0"/>
        <v>86</v>
      </c>
      <c r="I21" s="147">
        <v>52</v>
      </c>
      <c r="J21" s="148">
        <v>50</v>
      </c>
      <c r="K21" s="51">
        <f t="shared" si="1"/>
        <v>78</v>
      </c>
      <c r="L21" s="147">
        <v>53</v>
      </c>
      <c r="M21" s="148">
        <v>53</v>
      </c>
      <c r="N21" s="51">
        <f t="shared" si="2"/>
        <v>82</v>
      </c>
      <c r="O21" s="95">
        <f t="shared" si="3"/>
        <v>246</v>
      </c>
    </row>
    <row r="22" spans="2:15" x14ac:dyDescent="0.25">
      <c r="B22" s="40">
        <v>12</v>
      </c>
      <c r="C22" s="41" t="s">
        <v>162</v>
      </c>
      <c r="D22" s="64" t="s">
        <v>74</v>
      </c>
      <c r="E22" s="62">
        <v>24</v>
      </c>
      <c r="F22" s="147">
        <v>51</v>
      </c>
      <c r="G22" s="148">
        <v>54</v>
      </c>
      <c r="H22" s="46">
        <f t="shared" si="0"/>
        <v>81</v>
      </c>
      <c r="I22" s="147">
        <v>54</v>
      </c>
      <c r="J22" s="148">
        <v>53</v>
      </c>
      <c r="K22" s="51">
        <f t="shared" si="1"/>
        <v>83</v>
      </c>
      <c r="L22" s="147">
        <v>50</v>
      </c>
      <c r="M22" s="148">
        <v>57</v>
      </c>
      <c r="N22" s="51">
        <f t="shared" si="2"/>
        <v>83</v>
      </c>
      <c r="O22" s="95">
        <f t="shared" si="3"/>
        <v>247</v>
      </c>
    </row>
    <row r="23" spans="2:15" x14ac:dyDescent="0.25">
      <c r="B23" s="40">
        <v>13</v>
      </c>
      <c r="C23" s="59" t="s">
        <v>159</v>
      </c>
      <c r="D23" s="64" t="s">
        <v>70</v>
      </c>
      <c r="E23" s="62">
        <v>21</v>
      </c>
      <c r="F23" s="147">
        <v>57</v>
      </c>
      <c r="G23" s="148">
        <v>54</v>
      </c>
      <c r="H23" s="46">
        <f t="shared" si="0"/>
        <v>90</v>
      </c>
      <c r="I23" s="147">
        <v>54</v>
      </c>
      <c r="J23" s="148">
        <v>51</v>
      </c>
      <c r="K23" s="51">
        <f t="shared" si="1"/>
        <v>84</v>
      </c>
      <c r="L23" s="147">
        <v>49</v>
      </c>
      <c r="M23" s="148">
        <v>46</v>
      </c>
      <c r="N23" s="51">
        <f t="shared" si="2"/>
        <v>74</v>
      </c>
      <c r="O23" s="95">
        <f t="shared" si="3"/>
        <v>248</v>
      </c>
    </row>
    <row r="24" spans="2:15" x14ac:dyDescent="0.25">
      <c r="B24" s="40">
        <v>14</v>
      </c>
      <c r="C24" s="40" t="s">
        <v>66</v>
      </c>
      <c r="D24" s="62" t="s">
        <v>64</v>
      </c>
      <c r="E24" s="62">
        <v>21</v>
      </c>
      <c r="F24" s="147">
        <v>52</v>
      </c>
      <c r="G24" s="148">
        <v>48</v>
      </c>
      <c r="H24" s="46">
        <f t="shared" si="0"/>
        <v>79</v>
      </c>
      <c r="I24" s="147">
        <v>50</v>
      </c>
      <c r="J24" s="148">
        <v>53</v>
      </c>
      <c r="K24" s="51">
        <f t="shared" si="1"/>
        <v>82</v>
      </c>
      <c r="L24" s="147">
        <v>56</v>
      </c>
      <c r="M24" s="148">
        <v>53</v>
      </c>
      <c r="N24" s="51">
        <f t="shared" si="2"/>
        <v>88</v>
      </c>
      <c r="O24" s="95">
        <f t="shared" si="3"/>
        <v>249</v>
      </c>
    </row>
    <row r="25" spans="2:15" x14ac:dyDescent="0.25">
      <c r="B25" s="40">
        <v>15</v>
      </c>
      <c r="C25" s="156" t="s">
        <v>84</v>
      </c>
      <c r="D25" s="63" t="s">
        <v>53</v>
      </c>
      <c r="E25" s="63">
        <v>21</v>
      </c>
      <c r="F25" s="147">
        <v>51</v>
      </c>
      <c r="G25" s="148">
        <v>51</v>
      </c>
      <c r="H25" s="46">
        <f t="shared" si="0"/>
        <v>81</v>
      </c>
      <c r="I25" s="147">
        <v>52</v>
      </c>
      <c r="J25" s="148">
        <v>53</v>
      </c>
      <c r="K25" s="51">
        <f t="shared" si="1"/>
        <v>84</v>
      </c>
      <c r="L25" s="147">
        <v>52</v>
      </c>
      <c r="M25" s="148">
        <v>53</v>
      </c>
      <c r="N25" s="51">
        <f t="shared" si="2"/>
        <v>84</v>
      </c>
      <c r="O25" s="95">
        <f t="shared" si="3"/>
        <v>249</v>
      </c>
    </row>
    <row r="26" spans="2:15" s="52" customFormat="1" x14ac:dyDescent="0.25">
      <c r="B26" s="40">
        <v>16</v>
      </c>
      <c r="C26" s="118" t="s">
        <v>163</v>
      </c>
      <c r="D26" s="64" t="s">
        <v>74</v>
      </c>
      <c r="E26" s="62">
        <v>23</v>
      </c>
      <c r="F26" s="147">
        <v>51</v>
      </c>
      <c r="G26" s="148">
        <v>51</v>
      </c>
      <c r="H26" s="46">
        <f t="shared" si="0"/>
        <v>79</v>
      </c>
      <c r="I26" s="147">
        <v>55</v>
      </c>
      <c r="J26" s="148">
        <v>56</v>
      </c>
      <c r="K26" s="51">
        <f t="shared" si="1"/>
        <v>88</v>
      </c>
      <c r="L26" s="147">
        <v>55</v>
      </c>
      <c r="M26" s="148">
        <v>52</v>
      </c>
      <c r="N26" s="51">
        <f t="shared" si="2"/>
        <v>84</v>
      </c>
      <c r="O26" s="95">
        <f t="shared" si="3"/>
        <v>251</v>
      </c>
    </row>
    <row r="27" spans="2:15" s="52" customFormat="1" x14ac:dyDescent="0.25">
      <c r="B27" s="40">
        <v>17</v>
      </c>
      <c r="C27" s="157" t="s">
        <v>86</v>
      </c>
      <c r="D27" s="63" t="s">
        <v>53</v>
      </c>
      <c r="E27" s="63">
        <v>24</v>
      </c>
      <c r="F27" s="147">
        <v>50</v>
      </c>
      <c r="G27" s="148">
        <v>62</v>
      </c>
      <c r="H27" s="46">
        <f t="shared" si="0"/>
        <v>88</v>
      </c>
      <c r="I27" s="147">
        <v>57</v>
      </c>
      <c r="J27" s="148">
        <v>58</v>
      </c>
      <c r="K27" s="51">
        <f t="shared" si="1"/>
        <v>91</v>
      </c>
      <c r="L27" s="147">
        <v>51</v>
      </c>
      <c r="M27" s="148">
        <v>47</v>
      </c>
      <c r="N27" s="51">
        <f t="shared" si="2"/>
        <v>74</v>
      </c>
      <c r="O27" s="95">
        <f t="shared" si="3"/>
        <v>253</v>
      </c>
    </row>
    <row r="28" spans="2:15" s="52" customFormat="1" x14ac:dyDescent="0.25">
      <c r="B28" s="40">
        <v>18</v>
      </c>
      <c r="C28" s="57" t="s">
        <v>100</v>
      </c>
      <c r="D28" s="64" t="s">
        <v>78</v>
      </c>
      <c r="E28" s="64">
        <v>24</v>
      </c>
      <c r="F28" s="147">
        <v>51</v>
      </c>
      <c r="G28" s="148">
        <v>57</v>
      </c>
      <c r="H28" s="46">
        <f t="shared" si="0"/>
        <v>84</v>
      </c>
      <c r="I28" s="147">
        <v>53</v>
      </c>
      <c r="J28" s="148">
        <v>61</v>
      </c>
      <c r="K28" s="51">
        <f t="shared" si="1"/>
        <v>90</v>
      </c>
      <c r="L28" s="147">
        <v>49</v>
      </c>
      <c r="M28" s="148">
        <v>57</v>
      </c>
      <c r="N28" s="51">
        <f t="shared" si="2"/>
        <v>82</v>
      </c>
      <c r="O28" s="95">
        <f t="shared" si="3"/>
        <v>256</v>
      </c>
    </row>
    <row r="29" spans="2:15" s="52" customFormat="1" x14ac:dyDescent="0.25">
      <c r="B29" s="40">
        <v>19</v>
      </c>
      <c r="C29" s="156" t="s">
        <v>83</v>
      </c>
      <c r="D29" s="63" t="s">
        <v>53</v>
      </c>
      <c r="E29" s="63">
        <v>20</v>
      </c>
      <c r="F29" s="147">
        <v>48</v>
      </c>
      <c r="G29" s="148">
        <v>56</v>
      </c>
      <c r="H29" s="46">
        <f t="shared" si="0"/>
        <v>84</v>
      </c>
      <c r="I29" s="147">
        <v>55</v>
      </c>
      <c r="J29" s="148">
        <v>54</v>
      </c>
      <c r="K29" s="51">
        <f t="shared" si="1"/>
        <v>89</v>
      </c>
      <c r="L29" s="147">
        <v>54</v>
      </c>
      <c r="M29" s="148">
        <v>51</v>
      </c>
      <c r="N29" s="51">
        <f t="shared" si="2"/>
        <v>85</v>
      </c>
      <c r="O29" s="95">
        <f t="shared" si="3"/>
        <v>258</v>
      </c>
    </row>
    <row r="30" spans="2:15" s="52" customFormat="1" x14ac:dyDescent="0.25">
      <c r="B30" s="40">
        <v>20</v>
      </c>
      <c r="C30" s="58" t="s">
        <v>85</v>
      </c>
      <c r="D30" s="63" t="s">
        <v>53</v>
      </c>
      <c r="E30" s="63">
        <v>23</v>
      </c>
      <c r="F30" s="147">
        <v>57</v>
      </c>
      <c r="G30" s="148">
        <v>52</v>
      </c>
      <c r="H30" s="46">
        <f t="shared" si="0"/>
        <v>86</v>
      </c>
      <c r="I30" s="147">
        <v>55</v>
      </c>
      <c r="J30" s="148">
        <v>56</v>
      </c>
      <c r="K30" s="51">
        <f t="shared" si="1"/>
        <v>88</v>
      </c>
      <c r="L30" s="147">
        <v>50</v>
      </c>
      <c r="M30" s="148">
        <v>57</v>
      </c>
      <c r="N30" s="51">
        <f t="shared" si="2"/>
        <v>84</v>
      </c>
      <c r="O30" s="95">
        <f t="shared" si="3"/>
        <v>258</v>
      </c>
    </row>
    <row r="31" spans="2:15" s="52" customFormat="1" x14ac:dyDescent="0.25">
      <c r="B31" s="40">
        <v>21</v>
      </c>
      <c r="C31" s="120" t="s">
        <v>50</v>
      </c>
      <c r="D31" s="62" t="s">
        <v>53</v>
      </c>
      <c r="E31" s="62">
        <v>23</v>
      </c>
      <c r="F31" s="147">
        <v>51</v>
      </c>
      <c r="G31" s="148">
        <v>54</v>
      </c>
      <c r="H31" s="46">
        <f t="shared" si="0"/>
        <v>82</v>
      </c>
      <c r="I31" s="147">
        <v>58</v>
      </c>
      <c r="J31" s="148">
        <v>55</v>
      </c>
      <c r="K31" s="51">
        <f t="shared" si="1"/>
        <v>90</v>
      </c>
      <c r="L31" s="147">
        <v>56</v>
      </c>
      <c r="M31" s="148">
        <v>55</v>
      </c>
      <c r="N31" s="51">
        <f t="shared" si="2"/>
        <v>88</v>
      </c>
      <c r="O31" s="95">
        <f t="shared" si="3"/>
        <v>260</v>
      </c>
    </row>
    <row r="32" spans="2:15" s="52" customFormat="1" x14ac:dyDescent="0.25">
      <c r="B32" s="40">
        <v>22</v>
      </c>
      <c r="C32" s="44" t="s">
        <v>46</v>
      </c>
      <c r="D32" s="62" t="s">
        <v>53</v>
      </c>
      <c r="E32" s="62">
        <v>22</v>
      </c>
      <c r="F32" s="147">
        <v>55</v>
      </c>
      <c r="G32" s="148">
        <v>58</v>
      </c>
      <c r="H32" s="46">
        <f t="shared" si="0"/>
        <v>91</v>
      </c>
      <c r="I32" s="147">
        <v>53</v>
      </c>
      <c r="J32" s="148">
        <v>56</v>
      </c>
      <c r="K32" s="51">
        <f t="shared" si="1"/>
        <v>87</v>
      </c>
      <c r="L32" s="147">
        <v>52</v>
      </c>
      <c r="M32" s="148">
        <v>54</v>
      </c>
      <c r="N32" s="51">
        <f t="shared" si="2"/>
        <v>84</v>
      </c>
      <c r="O32" s="95">
        <f t="shared" si="3"/>
        <v>262</v>
      </c>
    </row>
    <row r="33" spans="2:15" s="52" customFormat="1" x14ac:dyDescent="0.25">
      <c r="B33" s="40">
        <v>23</v>
      </c>
      <c r="C33" s="40" t="s">
        <v>105</v>
      </c>
      <c r="D33" s="63" t="s">
        <v>64</v>
      </c>
      <c r="E33" s="91">
        <v>20</v>
      </c>
      <c r="F33" s="147">
        <v>55</v>
      </c>
      <c r="G33" s="148">
        <v>55</v>
      </c>
      <c r="H33" s="46">
        <f t="shared" si="0"/>
        <v>90</v>
      </c>
      <c r="I33" s="147">
        <v>58</v>
      </c>
      <c r="J33" s="148">
        <v>55</v>
      </c>
      <c r="K33" s="51">
        <f t="shared" si="1"/>
        <v>93</v>
      </c>
      <c r="L33" s="147">
        <v>49</v>
      </c>
      <c r="M33" s="148">
        <v>51</v>
      </c>
      <c r="N33" s="51">
        <f t="shared" si="2"/>
        <v>80</v>
      </c>
      <c r="O33" s="95">
        <f t="shared" si="3"/>
        <v>263</v>
      </c>
    </row>
    <row r="34" spans="2:15" s="52" customFormat="1" x14ac:dyDescent="0.25">
      <c r="B34" s="40">
        <v>24</v>
      </c>
      <c r="C34" s="57" t="s">
        <v>160</v>
      </c>
      <c r="D34" s="62" t="s">
        <v>71</v>
      </c>
      <c r="E34" s="89">
        <v>23</v>
      </c>
      <c r="F34" s="147">
        <v>53</v>
      </c>
      <c r="G34" s="148">
        <v>58</v>
      </c>
      <c r="H34" s="46">
        <f t="shared" si="0"/>
        <v>88</v>
      </c>
      <c r="I34" s="147">
        <v>61</v>
      </c>
      <c r="J34" s="148">
        <v>55</v>
      </c>
      <c r="K34" s="51">
        <f t="shared" si="1"/>
        <v>93</v>
      </c>
      <c r="L34" s="147">
        <v>55</v>
      </c>
      <c r="M34" s="148">
        <v>51</v>
      </c>
      <c r="N34" s="51">
        <f t="shared" si="2"/>
        <v>83</v>
      </c>
      <c r="O34" s="95">
        <f t="shared" si="3"/>
        <v>264</v>
      </c>
    </row>
    <row r="35" spans="2:15" s="52" customFormat="1" x14ac:dyDescent="0.25">
      <c r="B35" s="40">
        <v>25</v>
      </c>
      <c r="C35" s="57" t="s">
        <v>164</v>
      </c>
      <c r="D35" s="62" t="s">
        <v>71</v>
      </c>
      <c r="E35" s="89">
        <v>20</v>
      </c>
      <c r="F35" s="147">
        <v>48</v>
      </c>
      <c r="G35" s="148">
        <v>58</v>
      </c>
      <c r="H35" s="46">
        <f t="shared" si="0"/>
        <v>86</v>
      </c>
      <c r="I35" s="147">
        <v>54</v>
      </c>
      <c r="J35" s="148">
        <v>60</v>
      </c>
      <c r="K35" s="51">
        <f t="shared" si="1"/>
        <v>94</v>
      </c>
      <c r="L35" s="147">
        <v>53</v>
      </c>
      <c r="M35" s="148">
        <v>57</v>
      </c>
      <c r="N35" s="51">
        <f t="shared" si="2"/>
        <v>90</v>
      </c>
      <c r="O35" s="95">
        <f t="shared" si="3"/>
        <v>270</v>
      </c>
    </row>
    <row r="36" spans="2:15" s="52" customFormat="1" x14ac:dyDescent="0.25">
      <c r="B36" s="40">
        <v>26</v>
      </c>
      <c r="C36" s="41" t="s">
        <v>152</v>
      </c>
      <c r="D36" s="64" t="s">
        <v>74</v>
      </c>
      <c r="E36" s="62">
        <v>25</v>
      </c>
      <c r="F36" s="147">
        <v>59</v>
      </c>
      <c r="G36" s="148">
        <v>60</v>
      </c>
      <c r="H36" s="46">
        <f t="shared" si="0"/>
        <v>94</v>
      </c>
      <c r="I36" s="147">
        <v>53</v>
      </c>
      <c r="J36" s="148">
        <v>56</v>
      </c>
      <c r="K36" s="51">
        <f t="shared" si="1"/>
        <v>84</v>
      </c>
      <c r="L36" s="147">
        <v>52</v>
      </c>
      <c r="M36" s="148">
        <v>66</v>
      </c>
      <c r="N36" s="51">
        <f t="shared" si="2"/>
        <v>93</v>
      </c>
      <c r="O36" s="95">
        <f t="shared" si="3"/>
        <v>271</v>
      </c>
    </row>
    <row r="37" spans="2:15" s="52" customFormat="1" x14ac:dyDescent="0.25">
      <c r="B37" s="40">
        <v>27</v>
      </c>
      <c r="C37" s="40" t="s">
        <v>103</v>
      </c>
      <c r="D37" s="63" t="s">
        <v>64</v>
      </c>
      <c r="E37" s="63">
        <v>22</v>
      </c>
      <c r="F37" s="147">
        <v>55</v>
      </c>
      <c r="G37" s="148">
        <v>57</v>
      </c>
      <c r="H37" s="46">
        <f t="shared" si="0"/>
        <v>90</v>
      </c>
      <c r="I37" s="147">
        <v>57</v>
      </c>
      <c r="J37" s="148">
        <v>57</v>
      </c>
      <c r="K37" s="51">
        <f t="shared" si="1"/>
        <v>92</v>
      </c>
      <c r="L37" s="147">
        <v>56</v>
      </c>
      <c r="M37" s="148">
        <v>59</v>
      </c>
      <c r="N37" s="51">
        <f t="shared" si="2"/>
        <v>93</v>
      </c>
      <c r="O37" s="95">
        <f t="shared" si="3"/>
        <v>275</v>
      </c>
    </row>
    <row r="38" spans="2:15" s="52" customFormat="1" x14ac:dyDescent="0.25">
      <c r="B38" s="40">
        <v>28</v>
      </c>
      <c r="C38" s="41" t="s">
        <v>165</v>
      </c>
      <c r="D38" s="64" t="s">
        <v>74</v>
      </c>
      <c r="E38" s="62">
        <v>24</v>
      </c>
      <c r="F38" s="147">
        <v>53</v>
      </c>
      <c r="G38" s="148">
        <v>61</v>
      </c>
      <c r="H38" s="46">
        <f t="shared" si="0"/>
        <v>90</v>
      </c>
      <c r="I38" s="147">
        <v>60</v>
      </c>
      <c r="J38" s="148">
        <v>57</v>
      </c>
      <c r="K38" s="51">
        <f t="shared" si="1"/>
        <v>93</v>
      </c>
      <c r="L38" s="147">
        <v>58</v>
      </c>
      <c r="M38" s="148">
        <v>59</v>
      </c>
      <c r="N38" s="51">
        <f t="shared" si="2"/>
        <v>93</v>
      </c>
      <c r="O38" s="95">
        <f t="shared" si="3"/>
        <v>276</v>
      </c>
    </row>
    <row r="39" spans="2:15" s="52" customFormat="1" x14ac:dyDescent="0.25">
      <c r="B39" s="40">
        <v>29</v>
      </c>
      <c r="C39" s="59" t="s">
        <v>166</v>
      </c>
      <c r="D39" s="64" t="s">
        <v>70</v>
      </c>
      <c r="E39" s="62">
        <v>23</v>
      </c>
      <c r="F39" s="147">
        <v>56</v>
      </c>
      <c r="G39" s="148">
        <v>60</v>
      </c>
      <c r="H39" s="46">
        <f t="shared" si="0"/>
        <v>93</v>
      </c>
      <c r="I39" s="147">
        <v>62</v>
      </c>
      <c r="J39" s="148">
        <v>53</v>
      </c>
      <c r="K39" s="51">
        <f t="shared" si="1"/>
        <v>92</v>
      </c>
      <c r="L39" s="147">
        <v>54</v>
      </c>
      <c r="M39" s="148">
        <v>62</v>
      </c>
      <c r="N39" s="51">
        <f t="shared" si="2"/>
        <v>93</v>
      </c>
      <c r="O39" s="95">
        <f t="shared" si="3"/>
        <v>278</v>
      </c>
    </row>
    <row r="40" spans="2:15" s="52" customFormat="1" x14ac:dyDescent="0.25">
      <c r="B40" s="40">
        <v>30</v>
      </c>
      <c r="C40" s="141" t="s">
        <v>99</v>
      </c>
      <c r="D40" s="64" t="s">
        <v>78</v>
      </c>
      <c r="E40" s="64">
        <v>22</v>
      </c>
      <c r="F40" s="147">
        <v>52</v>
      </c>
      <c r="G40" s="148">
        <v>62</v>
      </c>
      <c r="H40" s="46">
        <f t="shared" si="0"/>
        <v>92</v>
      </c>
      <c r="I40" s="147">
        <v>61</v>
      </c>
      <c r="J40" s="148">
        <v>58</v>
      </c>
      <c r="K40" s="51">
        <f t="shared" si="1"/>
        <v>97</v>
      </c>
      <c r="L40" s="147">
        <v>53</v>
      </c>
      <c r="M40" s="148">
        <v>63</v>
      </c>
      <c r="N40" s="51">
        <f t="shared" si="2"/>
        <v>94</v>
      </c>
      <c r="O40" s="95">
        <f t="shared" si="3"/>
        <v>283</v>
      </c>
    </row>
    <row r="41" spans="2:15" s="52" customFormat="1" x14ac:dyDescent="0.25">
      <c r="B41" s="40">
        <v>31</v>
      </c>
      <c r="C41" s="57" t="s">
        <v>157</v>
      </c>
      <c r="D41" s="62" t="s">
        <v>71</v>
      </c>
      <c r="E41" s="89">
        <v>22</v>
      </c>
      <c r="F41" s="147">
        <v>59</v>
      </c>
      <c r="G41" s="148">
        <v>69</v>
      </c>
      <c r="H41" s="46">
        <f t="shared" si="0"/>
        <v>106</v>
      </c>
      <c r="I41" s="147">
        <v>62</v>
      </c>
      <c r="J41" s="148">
        <v>58</v>
      </c>
      <c r="K41" s="51">
        <f t="shared" si="1"/>
        <v>98</v>
      </c>
      <c r="L41" s="147">
        <v>59</v>
      </c>
      <c r="M41" s="148">
        <v>56</v>
      </c>
      <c r="N41" s="51">
        <f t="shared" si="2"/>
        <v>93</v>
      </c>
      <c r="O41" s="95">
        <f t="shared" si="3"/>
        <v>297</v>
      </c>
    </row>
    <row r="42" spans="2:15" s="52" customFormat="1" x14ac:dyDescent="0.25">
      <c r="B42" s="40">
        <v>32</v>
      </c>
      <c r="C42" s="41" t="s">
        <v>161</v>
      </c>
      <c r="D42" s="64" t="s">
        <v>74</v>
      </c>
      <c r="E42" s="62">
        <v>25</v>
      </c>
      <c r="F42" s="147">
        <v>54</v>
      </c>
      <c r="G42" s="148">
        <v>59</v>
      </c>
      <c r="H42" s="46">
        <f t="shared" si="0"/>
        <v>88</v>
      </c>
      <c r="I42" s="147">
        <v>59</v>
      </c>
      <c r="J42" s="148">
        <v>54</v>
      </c>
      <c r="K42" s="51">
        <f t="shared" si="1"/>
        <v>88</v>
      </c>
      <c r="L42" s="196" t="s">
        <v>191</v>
      </c>
      <c r="M42" s="197" t="s">
        <v>191</v>
      </c>
      <c r="N42" s="192" t="s">
        <v>191</v>
      </c>
      <c r="O42" s="195" t="s">
        <v>191</v>
      </c>
    </row>
    <row r="43" spans="2:15" s="52" customFormat="1" x14ac:dyDescent="0.25">
      <c r="B43" s="40">
        <v>33</v>
      </c>
      <c r="C43" s="41" t="s">
        <v>153</v>
      </c>
      <c r="D43" s="64" t="s">
        <v>74</v>
      </c>
      <c r="E43" s="62">
        <v>24</v>
      </c>
      <c r="F43" s="147">
        <v>54</v>
      </c>
      <c r="G43" s="148">
        <v>59</v>
      </c>
      <c r="H43" s="46">
        <f t="shared" si="0"/>
        <v>89</v>
      </c>
      <c r="I43" s="147">
        <v>57</v>
      </c>
      <c r="J43" s="148">
        <v>63</v>
      </c>
      <c r="K43" s="51">
        <f t="shared" si="1"/>
        <v>96</v>
      </c>
      <c r="L43" s="196" t="s">
        <v>191</v>
      </c>
      <c r="M43" s="197" t="s">
        <v>191</v>
      </c>
      <c r="N43" s="192" t="s">
        <v>191</v>
      </c>
      <c r="O43" s="195" t="s">
        <v>191</v>
      </c>
    </row>
    <row r="44" spans="2:15" s="52" customFormat="1" x14ac:dyDescent="0.25">
      <c r="B44" s="40">
        <v>34</v>
      </c>
      <c r="C44" s="44" t="s">
        <v>47</v>
      </c>
      <c r="D44" s="62" t="s">
        <v>53</v>
      </c>
      <c r="E44" s="62">
        <v>22</v>
      </c>
      <c r="F44" s="147">
        <v>62</v>
      </c>
      <c r="G44" s="148">
        <v>72</v>
      </c>
      <c r="H44" s="46">
        <f t="shared" si="0"/>
        <v>112</v>
      </c>
      <c r="I44" s="147">
        <v>55</v>
      </c>
      <c r="J44" s="148">
        <v>57</v>
      </c>
      <c r="K44" s="51">
        <f t="shared" si="1"/>
        <v>90</v>
      </c>
      <c r="L44" s="196" t="s">
        <v>191</v>
      </c>
      <c r="M44" s="197" t="s">
        <v>191</v>
      </c>
      <c r="N44" s="192" t="s">
        <v>191</v>
      </c>
      <c r="O44" s="195" t="s">
        <v>191</v>
      </c>
    </row>
    <row r="45" spans="2:15" ht="15.75" thickBot="1" x14ac:dyDescent="0.3">
      <c r="B45" s="40">
        <v>35</v>
      </c>
      <c r="C45" s="159" t="s">
        <v>156</v>
      </c>
      <c r="D45" s="123" t="s">
        <v>70</v>
      </c>
      <c r="E45" s="93">
        <v>21</v>
      </c>
      <c r="F45" s="149">
        <v>54</v>
      </c>
      <c r="G45" s="150">
        <v>61</v>
      </c>
      <c r="H45" s="47">
        <f t="shared" si="0"/>
        <v>94</v>
      </c>
      <c r="I45" s="160" t="s">
        <v>191</v>
      </c>
      <c r="J45" s="198" t="s">
        <v>191</v>
      </c>
      <c r="K45" s="161" t="s">
        <v>191</v>
      </c>
      <c r="L45" s="160" t="s">
        <v>191</v>
      </c>
      <c r="M45" s="198" t="s">
        <v>191</v>
      </c>
      <c r="N45" s="161" t="s">
        <v>191</v>
      </c>
      <c r="O45" s="162" t="s">
        <v>191</v>
      </c>
    </row>
    <row r="46" spans="2:15" x14ac:dyDescent="0.25">
      <c r="B46" s="42"/>
      <c r="C46" s="42" t="s">
        <v>151</v>
      </c>
      <c r="D46" s="106" t="s">
        <v>64</v>
      </c>
      <c r="E46" s="158">
        <v>21</v>
      </c>
      <c r="F46" s="145">
        <v>51</v>
      </c>
      <c r="G46" s="146">
        <v>47</v>
      </c>
      <c r="H46" s="45">
        <f>G46+F46-E46</f>
        <v>77</v>
      </c>
      <c r="I46" s="145">
        <v>48</v>
      </c>
      <c r="J46" s="146">
        <v>45</v>
      </c>
      <c r="K46" s="49">
        <f>I46+J46-E46</f>
        <v>72</v>
      </c>
      <c r="L46" s="145">
        <v>48</v>
      </c>
      <c r="M46" s="146">
        <v>50</v>
      </c>
      <c r="N46" s="49">
        <f>L46+M46-E46</f>
        <v>77</v>
      </c>
      <c r="O46" s="99">
        <f>H46+K46+N46</f>
        <v>226</v>
      </c>
    </row>
  </sheetData>
  <sortState ref="C11:O46">
    <sortCondition ref="O11:O46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1ERA GROSS</vt:lpstr>
      <vt:lpstr>2DA GROSS</vt:lpstr>
      <vt:lpstr>3RA GROSS</vt:lpstr>
      <vt:lpstr>4TA GROSS</vt:lpstr>
      <vt:lpstr>S.SENIOR GROSS</vt:lpstr>
      <vt:lpstr>MEJOR GROSS </vt:lpstr>
      <vt:lpstr>1RA NETO</vt:lpstr>
      <vt:lpstr>2DA NETO</vt:lpstr>
      <vt:lpstr>3RA NETO</vt:lpstr>
      <vt:lpstr>4TA NETO</vt:lpstr>
      <vt:lpstr>S.SENIOR NETO</vt:lpstr>
      <vt:lpstr>CATEGORIAS INDIVIDUALES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PERSONAL</cp:lastModifiedBy>
  <cp:lastPrinted>2016-10-08T01:59:52Z</cp:lastPrinted>
  <dcterms:created xsi:type="dcterms:W3CDTF">2016-10-04T15:04:32Z</dcterms:created>
  <dcterms:modified xsi:type="dcterms:W3CDTF">2016-10-10T17:32:23Z</dcterms:modified>
</cp:coreProperties>
</file>